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440" documentId="13_ncr:1_{0D1FEE5D-F84B-4AC8-B156-BF84FA32498A}" xr6:coauthVersionLast="47" xr6:coauthVersionMax="47" xr10:uidLastSave="{F43EF15E-B910-4F82-BC9C-9AA9DB326DDF}"/>
  <bookViews>
    <workbookView xWindow="9405" yWindow="1125" windowWidth="18840" windowHeight="13545" firstSheet="4" activeTab="7" xr2:uid="{8BB70DA4-FBDF-4BF5-AF97-E918F68FDDD1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Pohjola Superfinaali" sheetId="14" r:id="rId5"/>
    <sheet name="Winter Cup" sheetId="1" r:id="rId6"/>
    <sheet name="Legimia Future cup" sheetId="6" r:id="rId7"/>
    <sheet name="EQPro 7-8v" sheetId="7" r:id="rId8"/>
    <sheet name="EQPro 6v" sheetId="8" r:id="rId9"/>
    <sheet name="EQPro 5v" sheetId="9" r:id="rId10"/>
    <sheet name="Paccelli 4v" sheetId="10" r:id="rId11"/>
    <sheet name="Junioricup" sheetId="11" r:id="rId12"/>
    <sheet name="Ponicup" sheetId="12" r:id="rId13"/>
    <sheet name="Pikkumestaruus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5" l="1"/>
  <c r="I29" i="5"/>
  <c r="I33" i="5"/>
  <c r="I23" i="5"/>
  <c r="I12" i="4"/>
  <c r="I28" i="6"/>
  <c r="I29" i="6"/>
  <c r="I30" i="6"/>
  <c r="I31" i="6"/>
  <c r="H78" i="6"/>
  <c r="H81" i="6"/>
  <c r="H82" i="6"/>
  <c r="H83" i="6"/>
  <c r="H84" i="6"/>
  <c r="H85" i="6"/>
  <c r="H86" i="6"/>
  <c r="I53" i="6"/>
  <c r="I54" i="6"/>
  <c r="I55" i="6"/>
  <c r="I56" i="6"/>
  <c r="I57" i="6"/>
  <c r="I58" i="6"/>
  <c r="I59" i="6"/>
  <c r="I47" i="6"/>
  <c r="I60" i="6"/>
  <c r="I61" i="6"/>
  <c r="I62" i="6"/>
  <c r="I63" i="6"/>
  <c r="I49" i="6"/>
  <c r="I23" i="6"/>
  <c r="I20" i="6"/>
  <c r="I22" i="6"/>
  <c r="I24" i="6"/>
  <c r="I25" i="6"/>
  <c r="G21" i="13" l="1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0" i="12"/>
  <c r="O40" i="12" s="1"/>
  <c r="L25" i="12"/>
  <c r="N39" i="12"/>
  <c r="O39" i="12" s="1"/>
  <c r="L39" i="12"/>
  <c r="N38" i="12"/>
  <c r="O38" i="12" s="1"/>
  <c r="L37" i="12"/>
  <c r="N37" i="12"/>
  <c r="O37" i="12" s="1"/>
  <c r="L36" i="12"/>
  <c r="N36" i="12"/>
  <c r="O36" i="12" s="1"/>
  <c r="L32" i="12"/>
  <c r="N35" i="12"/>
  <c r="O35" i="12" s="1"/>
  <c r="L26" i="12"/>
  <c r="N34" i="12"/>
  <c r="O34" i="12" s="1"/>
  <c r="L13" i="12"/>
  <c r="N33" i="12"/>
  <c r="O33" i="12" s="1"/>
  <c r="L22" i="12"/>
  <c r="N32" i="12"/>
  <c r="O32" i="12" s="1"/>
  <c r="L38" i="12"/>
  <c r="N31" i="12"/>
  <c r="O31" i="12" s="1"/>
  <c r="L21" i="12"/>
  <c r="N30" i="12"/>
  <c r="O30" i="12" s="1"/>
  <c r="L9" i="12"/>
  <c r="N29" i="12"/>
  <c r="O29" i="12" s="1"/>
  <c r="L40" i="12"/>
  <c r="N28" i="12"/>
  <c r="O28" i="12" s="1"/>
  <c r="L19" i="12"/>
  <c r="N27" i="12"/>
  <c r="O27" i="12" s="1"/>
  <c r="L24" i="12"/>
  <c r="N26" i="12"/>
  <c r="O26" i="12" s="1"/>
  <c r="L15" i="12"/>
  <c r="N25" i="12"/>
  <c r="O25" i="12" s="1"/>
  <c r="L17" i="12"/>
  <c r="N24" i="12"/>
  <c r="O24" i="12" s="1"/>
  <c r="L14" i="12"/>
  <c r="N23" i="12"/>
  <c r="O23" i="12" s="1"/>
  <c r="L10" i="12"/>
  <c r="N22" i="12"/>
  <c r="O22" i="12" s="1"/>
  <c r="L27" i="12"/>
  <c r="N21" i="12"/>
  <c r="O21" i="12" s="1"/>
  <c r="L30" i="12"/>
  <c r="N20" i="12"/>
  <c r="O20" i="12" s="1"/>
  <c r="L33" i="12"/>
  <c r="N19" i="12"/>
  <c r="O19" i="12" s="1"/>
  <c r="L35" i="12"/>
  <c r="N18" i="12"/>
  <c r="O18" i="12" s="1"/>
  <c r="L18" i="12"/>
  <c r="N17" i="12"/>
  <c r="O17" i="12" s="1"/>
  <c r="L31" i="12"/>
  <c r="N16" i="12"/>
  <c r="O16" i="12" s="1"/>
  <c r="L29" i="12"/>
  <c r="N15" i="12"/>
  <c r="O15" i="12" s="1"/>
  <c r="L23" i="12"/>
  <c r="N14" i="12"/>
  <c r="O14" i="12" s="1"/>
  <c r="L34" i="12"/>
  <c r="N13" i="12"/>
  <c r="O13" i="12" s="1"/>
  <c r="L20" i="12"/>
  <c r="N12" i="12"/>
  <c r="O12" i="12" s="1"/>
  <c r="L28" i="12"/>
  <c r="N11" i="12"/>
  <c r="O11" i="12" s="1"/>
  <c r="L16" i="12"/>
  <c r="N10" i="12"/>
  <c r="O10" i="12" s="1"/>
  <c r="L11" i="12"/>
  <c r="N9" i="12"/>
  <c r="O9" i="12" s="1"/>
  <c r="L12" i="12"/>
  <c r="N36" i="11"/>
  <c r="O36" i="11" s="1"/>
  <c r="L27" i="11"/>
  <c r="N35" i="11"/>
  <c r="O35" i="11" s="1"/>
  <c r="L24" i="11"/>
  <c r="N34" i="11"/>
  <c r="O34" i="11" s="1"/>
  <c r="L33" i="11"/>
  <c r="N33" i="11"/>
  <c r="O33" i="11" s="1"/>
  <c r="L29" i="11"/>
  <c r="N32" i="11"/>
  <c r="O32" i="11" s="1"/>
  <c r="L21" i="11"/>
  <c r="N31" i="11"/>
  <c r="O31" i="11" s="1"/>
  <c r="L17" i="11"/>
  <c r="N30" i="11"/>
  <c r="O30" i="11" s="1"/>
  <c r="L32" i="11"/>
  <c r="N29" i="11"/>
  <c r="O29" i="11" s="1"/>
  <c r="L23" i="11"/>
  <c r="N28" i="11"/>
  <c r="O28" i="11" s="1"/>
  <c r="L20" i="11"/>
  <c r="N27" i="11"/>
  <c r="O27" i="11" s="1"/>
  <c r="L36" i="11"/>
  <c r="N26" i="11"/>
  <c r="O26" i="11" s="1"/>
  <c r="L22" i="11"/>
  <c r="N25" i="11"/>
  <c r="O25" i="11" s="1"/>
  <c r="L31" i="11"/>
  <c r="N24" i="11"/>
  <c r="O24" i="11" s="1"/>
  <c r="L28" i="11"/>
  <c r="N23" i="11"/>
  <c r="O23" i="11" s="1"/>
  <c r="L26" i="11"/>
  <c r="N22" i="11"/>
  <c r="O22" i="11" s="1"/>
  <c r="L14" i="11"/>
  <c r="N21" i="11"/>
  <c r="O21" i="11" s="1"/>
  <c r="L35" i="11"/>
  <c r="N20" i="11"/>
  <c r="O20" i="11" s="1"/>
  <c r="L19" i="11"/>
  <c r="N19" i="11"/>
  <c r="O19" i="11" s="1"/>
  <c r="L25" i="11"/>
  <c r="N18" i="11"/>
  <c r="O18" i="11" s="1"/>
  <c r="L13" i="11"/>
  <c r="N17" i="11"/>
  <c r="O17" i="11" s="1"/>
  <c r="L10" i="11"/>
  <c r="N16" i="11"/>
  <c r="O16" i="11" s="1"/>
  <c r="L34" i="11"/>
  <c r="N15" i="11"/>
  <c r="O15" i="11" s="1"/>
  <c r="L12" i="11"/>
  <c r="N14" i="11"/>
  <c r="O14" i="11" s="1"/>
  <c r="L30" i="11"/>
  <c r="N13" i="11"/>
  <c r="O13" i="11" s="1"/>
  <c r="L16" i="11"/>
  <c r="N12" i="11"/>
  <c r="O12" i="11" s="1"/>
  <c r="L18" i="11"/>
  <c r="N11" i="11"/>
  <c r="O11" i="11" s="1"/>
  <c r="L11" i="11"/>
  <c r="N10" i="11"/>
  <c r="O10" i="11" s="1"/>
  <c r="L9" i="11"/>
  <c r="N9" i="11"/>
  <c r="O9" i="11" s="1"/>
  <c r="L15" i="11"/>
  <c r="I25" i="10"/>
  <c r="I24" i="10"/>
  <c r="I23" i="10"/>
  <c r="I21" i="10"/>
  <c r="I14" i="10"/>
  <c r="I22" i="10"/>
  <c r="I20" i="10"/>
  <c r="I19" i="10"/>
  <c r="I17" i="10"/>
  <c r="I12" i="10"/>
  <c r="I16" i="10"/>
  <c r="I9" i="10"/>
  <c r="I18" i="10"/>
  <c r="I15" i="10"/>
  <c r="I13" i="10"/>
  <c r="I11" i="10"/>
  <c r="I10" i="10"/>
  <c r="J25" i="9"/>
  <c r="J20" i="9"/>
  <c r="J17" i="9"/>
  <c r="J18" i="9"/>
  <c r="J24" i="9"/>
  <c r="J22" i="9"/>
  <c r="J19" i="9"/>
  <c r="J16" i="9"/>
  <c r="J23" i="9"/>
  <c r="J21" i="9"/>
  <c r="J15" i="9"/>
  <c r="J13" i="9"/>
  <c r="J14" i="9"/>
  <c r="J12" i="9"/>
  <c r="J10" i="9"/>
  <c r="J11" i="9"/>
  <c r="J9" i="9"/>
  <c r="J23" i="8"/>
  <c r="J22" i="8"/>
  <c r="J21" i="8"/>
  <c r="J20" i="8"/>
  <c r="J19" i="8"/>
  <c r="J14" i="8"/>
  <c r="J16" i="8"/>
  <c r="J12" i="8"/>
  <c r="J13" i="8"/>
  <c r="J17" i="8"/>
  <c r="J11" i="8"/>
  <c r="J15" i="8"/>
  <c r="J10" i="8"/>
  <c r="J18" i="8"/>
  <c r="J9" i="8"/>
  <c r="J25" i="7"/>
  <c r="J24" i="7"/>
  <c r="J23" i="7"/>
  <c r="J22" i="7"/>
  <c r="J21" i="7"/>
  <c r="J20" i="7"/>
  <c r="J19" i="7"/>
  <c r="J18" i="7"/>
  <c r="J17" i="7"/>
  <c r="J16" i="7"/>
  <c r="J10" i="7"/>
  <c r="J12" i="7"/>
  <c r="J14" i="7"/>
  <c r="J13" i="7"/>
  <c r="J9" i="7"/>
  <c r="J11" i="7"/>
  <c r="J15" i="7"/>
  <c r="H77" i="6"/>
  <c r="H74" i="6"/>
  <c r="H80" i="6"/>
  <c r="H79" i="6"/>
  <c r="H75" i="6"/>
  <c r="H76" i="6"/>
  <c r="I46" i="6"/>
  <c r="I43" i="6"/>
  <c r="I52" i="6"/>
  <c r="I51" i="6"/>
  <c r="I50" i="6"/>
  <c r="I44" i="6"/>
  <c r="I48" i="6"/>
  <c r="I42" i="6"/>
  <c r="I41" i="6"/>
  <c r="I45" i="6"/>
  <c r="I27" i="6"/>
  <c r="I26" i="6"/>
  <c r="I16" i="6"/>
  <c r="I17" i="6"/>
  <c r="I15" i="6"/>
  <c r="I10" i="6"/>
  <c r="I21" i="6"/>
  <c r="I19" i="6"/>
  <c r="I14" i="6"/>
  <c r="I18" i="6"/>
  <c r="I11" i="6"/>
  <c r="I12" i="6"/>
  <c r="I13" i="6"/>
  <c r="I8" i="6"/>
  <c r="I9" i="6"/>
  <c r="I27" i="5"/>
  <c r="I26" i="5"/>
  <c r="I32" i="5"/>
  <c r="I28" i="5"/>
  <c r="I18" i="5"/>
  <c r="I20" i="5"/>
  <c r="I22" i="5"/>
  <c r="I21" i="5"/>
  <c r="I16" i="5"/>
  <c r="I31" i="5"/>
  <c r="I19" i="5"/>
  <c r="I25" i="5"/>
  <c r="I24" i="5"/>
  <c r="I14" i="5"/>
  <c r="I15" i="5"/>
  <c r="I17" i="5"/>
  <c r="I12" i="5"/>
  <c r="I13" i="5"/>
  <c r="I11" i="5"/>
  <c r="I32" i="4"/>
  <c r="I27" i="4"/>
  <c r="I30" i="4"/>
  <c r="I28" i="4"/>
  <c r="I24" i="4"/>
  <c r="I21" i="4"/>
  <c r="I31" i="4"/>
  <c r="I29" i="4"/>
  <c r="I26" i="4"/>
  <c r="I22" i="4"/>
  <c r="I13" i="4"/>
  <c r="I15" i="4"/>
  <c r="I18" i="4"/>
  <c r="I14" i="4"/>
  <c r="I19" i="4"/>
  <c r="I25" i="4"/>
  <c r="I23" i="4"/>
  <c r="I16" i="4"/>
  <c r="I20" i="4"/>
  <c r="I11" i="4"/>
  <c r="I17" i="4"/>
  <c r="I34" i="3"/>
  <c r="I33" i="3"/>
  <c r="I32" i="3"/>
  <c r="I31" i="3"/>
  <c r="I24" i="3"/>
  <c r="I21" i="3"/>
  <c r="I18" i="3"/>
  <c r="I15" i="3"/>
  <c r="I14" i="3"/>
  <c r="I30" i="3"/>
  <c r="I28" i="3"/>
  <c r="I23" i="3"/>
  <c r="I27" i="3"/>
  <c r="I25" i="3"/>
  <c r="I29" i="3"/>
  <c r="I16" i="3"/>
  <c r="I17" i="3"/>
  <c r="I26" i="3"/>
  <c r="I19" i="3"/>
  <c r="I13" i="3"/>
  <c r="I22" i="3"/>
  <c r="I20" i="3"/>
  <c r="I12" i="3"/>
  <c r="I11" i="3"/>
  <c r="I29" i="2"/>
  <c r="I28" i="2"/>
  <c r="I27" i="2"/>
  <c r="I26" i="2"/>
  <c r="I25" i="2"/>
  <c r="I24" i="2"/>
  <c r="I23" i="2"/>
  <c r="I19" i="2"/>
  <c r="I22" i="2"/>
  <c r="I16" i="2"/>
  <c r="I17" i="2"/>
  <c r="I18" i="2"/>
  <c r="I20" i="2"/>
  <c r="I15" i="2"/>
  <c r="I21" i="2"/>
  <c r="I14" i="2"/>
  <c r="I13" i="2"/>
  <c r="I12" i="2"/>
  <c r="I11" i="2"/>
  <c r="H17" i="1" l="1"/>
  <c r="H22" i="1"/>
  <c r="H103" i="1"/>
  <c r="H105" i="1"/>
  <c r="H92" i="1"/>
  <c r="H25" i="1"/>
  <c r="H19" i="1"/>
  <c r="H101" i="1"/>
  <c r="H99" i="1"/>
  <c r="H97" i="1"/>
  <c r="H95" i="1"/>
  <c r="H94" i="1"/>
  <c r="H104" i="1"/>
  <c r="H91" i="1"/>
  <c r="H102" i="1"/>
  <c r="H100" i="1"/>
  <c r="H98" i="1"/>
  <c r="H96" i="1"/>
  <c r="H89" i="1"/>
  <c r="H90" i="1"/>
  <c r="H93" i="1"/>
  <c r="H88" i="1"/>
  <c r="H82" i="1"/>
  <c r="H77" i="1"/>
  <c r="H81" i="1"/>
  <c r="H74" i="1"/>
  <c r="H79" i="1"/>
  <c r="H76" i="1"/>
  <c r="H80" i="1"/>
  <c r="H78" i="1"/>
  <c r="H75" i="1"/>
  <c r="H73" i="1"/>
  <c r="H62" i="1"/>
  <c r="H67" i="1"/>
  <c r="H65" i="1"/>
  <c r="H58" i="1"/>
  <c r="H60" i="1"/>
  <c r="H59" i="1"/>
  <c r="H66" i="1"/>
  <c r="H64" i="1"/>
  <c r="H63" i="1"/>
  <c r="H55" i="1"/>
  <c r="H57" i="1"/>
  <c r="H54" i="1"/>
  <c r="H61" i="1"/>
  <c r="H56" i="1"/>
  <c r="H53" i="1"/>
  <c r="H52" i="1"/>
  <c r="H46" i="1"/>
  <c r="H40" i="1"/>
  <c r="H45" i="1"/>
  <c r="H43" i="1"/>
  <c r="H39" i="1"/>
  <c r="H38" i="1"/>
  <c r="H44" i="1"/>
  <c r="H35" i="1"/>
  <c r="H42" i="1"/>
  <c r="H41" i="1"/>
  <c r="H37" i="1"/>
  <c r="H33" i="1"/>
  <c r="H32" i="1"/>
  <c r="H34" i="1"/>
  <c r="H36" i="1"/>
  <c r="H31" i="1"/>
  <c r="H16" i="1"/>
  <c r="H21" i="1"/>
  <c r="H20" i="1"/>
  <c r="H13" i="1"/>
  <c r="H24" i="1"/>
  <c r="H23" i="1"/>
  <c r="H12" i="1"/>
  <c r="H14" i="1"/>
  <c r="H18" i="1"/>
  <c r="H15" i="1"/>
  <c r="H9" i="1"/>
  <c r="H11" i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tc={A0AC3CAC-3995-4AC4-AC90-67CBF68BAAF1}</author>
    <author>tc={F316A79C-A62A-4908-94B4-B0B44FD90B3A}</author>
    <author>tc={3B17A55B-02F5-4493-80D0-4F8F90783EFD}</author>
    <author>tc={D8E32850-EE53-4897-913A-60C6AA67C20A}</author>
    <author>tc={E7CCAF96-06DB-4559-8A3F-BFF24EA59DA4}</author>
    <author>tc={EC1A3C1F-63F8-45BA-802D-770030151A1F}</author>
    <author>tc={60059F1A-1586-42A8-AA1E-9433F4690EAD}</author>
    <author>tc={E91E01AF-B9E9-41A8-AE90-EE67FC70132E}</author>
    <author>tc={4470694C-C049-43D1-ACA6-A9C580699051}</author>
  </authors>
  <commentList>
    <comment ref="B30" authorId="0" shapeId="0" xr:uid="{A0AC3CAC-3995-4AC4-AC90-67CBF68BAAF1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31" authorId="1" shapeId="0" xr:uid="{F316A79C-A62A-4908-94B4-B0B44FD90B3A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61" authorId="2" shapeId="0" xr:uid="{3B17A55B-02F5-4493-80D0-4F8F90783EFD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62" authorId="3" shapeId="0" xr:uid="{D8E32850-EE53-4897-913A-60C6AA67C20A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63" authorId="4" shapeId="0" xr:uid="{E7CCAF96-06DB-4559-8A3F-BFF24EA59DA4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83" authorId="5" shapeId="0" xr:uid="{EC1A3C1F-63F8-45BA-802D-770030151A1F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84" authorId="6" shapeId="0" xr:uid="{60059F1A-1586-42A8-AA1E-9433F4690EAD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85" authorId="7" shapeId="0" xr:uid="{E91E01AF-B9E9-41A8-AE90-EE67FC70132E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  <comment ref="B86" authorId="8" shapeId="0" xr:uid="{4470694C-C049-43D1-ACA6-A9C580699051}">
      <text>
        <t>[Kommenttiketju]
Excel-versiosi avulla voit lukea tämän kommenttiketjun, mutta siihen tehdyt muutokset poistetaan, jos tiedosto avataan uudemmassa Excel-versiossa. Lisätietoja: https://go.microsoft.com/fwlink/?linkid=870924
Kommentti:
    Osallistui vain hallimestaruuteen.</t>
      </text>
    </comment>
  </commentList>
</comments>
</file>

<file path=xl/sharedStrings.xml><?xml version="1.0" encoding="utf-8"?>
<sst xmlns="http://schemas.openxmlformats.org/spreadsheetml/2006/main" count="1487" uniqueCount="653">
  <si>
    <t>Kolmen osakilpailun pisteet lasketaan</t>
  </si>
  <si>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</si>
  <si>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</si>
  <si>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</si>
  <si>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</si>
  <si>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</si>
  <si>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</si>
  <si>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</si>
  <si>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Kovalainen Milka</t>
  </si>
  <si>
    <t>Damon</t>
  </si>
  <si>
    <t>K-HR</t>
  </si>
  <si>
    <t>Sinda Mikaela</t>
  </si>
  <si>
    <t>SIRU</t>
  </si>
  <si>
    <t>Koponen Iida-Maria</t>
  </si>
  <si>
    <t>Ragazza Vivace</t>
  </si>
  <si>
    <t>POM</t>
  </si>
  <si>
    <t xml:space="preserve"> </t>
  </si>
  <si>
    <t>Poniratsukot</t>
  </si>
  <si>
    <t>HyvUra</t>
  </si>
  <si>
    <t>Hallasaari Aino</t>
  </si>
  <si>
    <t>Fairytale Twilight 5 RP</t>
  </si>
  <si>
    <t>KJR</t>
  </si>
  <si>
    <t>Salo Roosa</t>
  </si>
  <si>
    <t>RHY</t>
  </si>
  <si>
    <t>Caramba 90 RP</t>
  </si>
  <si>
    <t>Vesto Veera</t>
  </si>
  <si>
    <t>TRS</t>
  </si>
  <si>
    <t>Prittinen Amanda</t>
  </si>
  <si>
    <t>K-PH</t>
  </si>
  <si>
    <t>SRS</t>
  </si>
  <si>
    <t>Juniorit</t>
  </si>
  <si>
    <t>Kauppila Mette</t>
  </si>
  <si>
    <t>Shania 37</t>
  </si>
  <si>
    <t>BJÖRK</t>
  </si>
  <si>
    <t>TR</t>
  </si>
  <si>
    <t>HR</t>
  </si>
  <si>
    <t>MELARA</t>
  </si>
  <si>
    <t>Lahtinen Venla</t>
  </si>
  <si>
    <t>TLR</t>
  </si>
  <si>
    <t>Kolu Anniina</t>
  </si>
  <si>
    <t>Ghana</t>
  </si>
  <si>
    <t>VESRA</t>
  </si>
  <si>
    <t>ViRa</t>
  </si>
  <si>
    <t>YR</t>
  </si>
  <si>
    <t>Nuoret ratsastajat</t>
  </si>
  <si>
    <t>HURA</t>
  </si>
  <si>
    <t>JSR</t>
  </si>
  <si>
    <t>Korsholms</t>
  </si>
  <si>
    <t>Seniorit</t>
  </si>
  <si>
    <t>Linna Jenni</t>
  </si>
  <si>
    <t>Vaurio Ville</t>
  </si>
  <si>
    <t>DTT</t>
  </si>
  <si>
    <t>Sarlos Sinna</t>
  </si>
  <si>
    <t>San Freedom</t>
  </si>
  <si>
    <t>Dante NL</t>
  </si>
  <si>
    <t>Elomaa Heidi</t>
  </si>
  <si>
    <t>Bavaras</t>
  </si>
  <si>
    <t>TSR</t>
  </si>
  <si>
    <t>Kiuttu Hanne-Mari</t>
  </si>
  <si>
    <t>Chérubin</t>
  </si>
  <si>
    <t>Franziskaner</t>
  </si>
  <si>
    <t>Kaikkonen Emilia</t>
  </si>
  <si>
    <t>Bretton Dream</t>
  </si>
  <si>
    <t>Sundberg Lotta</t>
  </si>
  <si>
    <t>Pin Rock's Victoria 2975</t>
  </si>
  <si>
    <t>PKUR</t>
  </si>
  <si>
    <t>Sandora</t>
  </si>
  <si>
    <t>Kanerva Kira</t>
  </si>
  <si>
    <t>Jokiranta Jessica</t>
  </si>
  <si>
    <t>Dusty</t>
  </si>
  <si>
    <t>Backlund-Malakouti Sophia</t>
  </si>
  <si>
    <t>Pippi</t>
  </si>
  <si>
    <t>Inna Nelli-Maria</t>
  </si>
  <si>
    <t>Chicolo</t>
  </si>
  <si>
    <t>Reitland's Du nur Du B</t>
  </si>
  <si>
    <t>Nirhola Mea</t>
  </si>
  <si>
    <t>Bazylia</t>
  </si>
  <si>
    <t>Kokko Leona</t>
  </si>
  <si>
    <t>Rojusta</t>
  </si>
  <si>
    <t>RaTi</t>
  </si>
  <si>
    <t>Keskinen Roosa</t>
  </si>
  <si>
    <t>Florida Emelwerth</t>
  </si>
  <si>
    <t>AR</t>
  </si>
  <si>
    <t>Humppi Peppi</t>
  </si>
  <si>
    <t>Jaqueline Overskovlund</t>
  </si>
  <si>
    <t>Suhonen Maria</t>
  </si>
  <si>
    <t>Narco van de Beekerheide</t>
  </si>
  <si>
    <t>Kovalainen Mandi</t>
  </si>
  <si>
    <t>Wilbert II</t>
  </si>
  <si>
    <t>Soikkeli Tuulia</t>
  </si>
  <si>
    <t>Royal Dimanodring 2999</t>
  </si>
  <si>
    <t>UnRa</t>
  </si>
  <si>
    <t>Moondelight Ronaldo</t>
  </si>
  <si>
    <t>Liljeström Siiri</t>
  </si>
  <si>
    <t>Lanson OLD</t>
  </si>
  <si>
    <t>RatU</t>
  </si>
  <si>
    <t>Järvi Julia</t>
  </si>
  <si>
    <t>Cloudberry Swarovski</t>
  </si>
  <si>
    <t>Pietarilan Pihla</t>
  </si>
  <si>
    <t>Fortune Choice</t>
  </si>
  <si>
    <t>Eskola Vilhelmiina</t>
  </si>
  <si>
    <t>Milky Way J</t>
  </si>
  <si>
    <t>Pöyry Elli</t>
  </si>
  <si>
    <t>Sparkling Caspar</t>
  </si>
  <si>
    <t>Ojanen Iina</t>
  </si>
  <si>
    <t>Sporlights Aristo</t>
  </si>
  <si>
    <t>Querida</t>
  </si>
  <si>
    <t>Salminen Ulrika</t>
  </si>
  <si>
    <t>Gilmore MC</t>
  </si>
  <si>
    <t>Hagels DeBeers</t>
  </si>
  <si>
    <t>Tempelhüter</t>
  </si>
  <si>
    <t>Legolas</t>
  </si>
  <si>
    <t>Classified</t>
  </si>
  <si>
    <t>Rouvali Sohvi</t>
  </si>
  <si>
    <t>Fabian</t>
  </si>
  <si>
    <t>Lavola Emily</t>
  </si>
  <si>
    <t>Placidus</t>
  </si>
  <si>
    <t>NuR</t>
  </si>
  <si>
    <t>Tarvonen Ada</t>
  </si>
  <si>
    <t>Roler</t>
  </si>
  <si>
    <t>EssRy</t>
  </si>
  <si>
    <t>Mr. Miyagi van Kairos</t>
  </si>
  <si>
    <t>Salovaara-Dean Maya</t>
  </si>
  <si>
    <t>Kanu</t>
  </si>
  <si>
    <t>Kulhelm Saija</t>
  </si>
  <si>
    <t>Golden Dream</t>
  </si>
  <si>
    <t>HAMR</t>
  </si>
  <si>
    <t>Korkala Ada</t>
  </si>
  <si>
    <t>Kalevan Fairy Tale</t>
  </si>
  <si>
    <t>PRT</t>
  </si>
  <si>
    <t>Tarvainen Pihla</t>
  </si>
  <si>
    <t>Flex</t>
  </si>
  <si>
    <t>Win Win</t>
  </si>
  <si>
    <t>Haukipuro Senja</t>
  </si>
  <si>
    <t>Dorriante</t>
  </si>
  <si>
    <t>KuoR</t>
  </si>
  <si>
    <t>Kuukkanen Tytti</t>
  </si>
  <si>
    <t>D-Gramant Z</t>
  </si>
  <si>
    <t>RR</t>
  </si>
  <si>
    <t>Shemeikka Sini</t>
  </si>
  <si>
    <t>Caramel Grey</t>
  </si>
  <si>
    <t>Sellman Aino</t>
  </si>
  <si>
    <t>Don't Call Me Babe</t>
  </si>
  <si>
    <t>Rönni Minea</t>
  </si>
  <si>
    <t>Remart</t>
  </si>
  <si>
    <t>Vuohtoniemi Nuppu</t>
  </si>
  <si>
    <t>Elshofs Gonda 602 NF</t>
  </si>
  <si>
    <t>TKR</t>
  </si>
  <si>
    <t>Sir Maximus Welshwarrior</t>
  </si>
  <si>
    <t>Pietarila Mila</t>
  </si>
  <si>
    <t>Jonathan S</t>
  </si>
  <si>
    <t>Roine Coco</t>
  </si>
  <si>
    <t>London Eye</t>
  </si>
  <si>
    <t>Hernesniemi Irina</t>
  </si>
  <si>
    <t>Davinsky Domino</t>
  </si>
  <si>
    <t>Järvi</t>
  </si>
  <si>
    <t>Kolizejs</t>
  </si>
  <si>
    <t>Pietarinen Salli</t>
  </si>
  <si>
    <t>Lisbeth S</t>
  </si>
  <si>
    <t>AiR</t>
  </si>
  <si>
    <t>Donna Lottchen</t>
  </si>
  <si>
    <t>Mantela Ruut</t>
  </si>
  <si>
    <t>Mandela</t>
  </si>
  <si>
    <t>Pirilä Sanna</t>
  </si>
  <si>
    <t>Zackary</t>
  </si>
  <si>
    <t>Von Wendt Anna</t>
  </si>
  <si>
    <t>Denzel</t>
  </si>
  <si>
    <t>Kyrö Siiri</t>
  </si>
  <si>
    <t>Kyrö Hot Flow</t>
  </si>
  <si>
    <t>OrRa</t>
  </si>
  <si>
    <t>Turunen Krista</t>
  </si>
  <si>
    <t>Dimant Noir 3150</t>
  </si>
  <si>
    <t>AURUM</t>
  </si>
  <si>
    <t>Kuokka Katja</t>
  </si>
  <si>
    <t>Fillyhill's My Special</t>
  </si>
  <si>
    <t>KYRAT</t>
  </si>
  <si>
    <t>Palos Pauliina</t>
  </si>
  <si>
    <t>Flame Hill's Romero</t>
  </si>
  <si>
    <t>Sikström Jasmin</t>
  </si>
  <si>
    <t>Clementine II</t>
  </si>
  <si>
    <t>Purdy Kristiina</t>
  </si>
  <si>
    <t>Florina</t>
  </si>
  <si>
    <t>SuoVaRi</t>
  </si>
  <si>
    <t>Vihti</t>
  </si>
  <si>
    <t>24.-25.2.2024</t>
  </si>
  <si>
    <t>Hirsimäki Iina</t>
  </si>
  <si>
    <t>Diego ZH</t>
  </si>
  <si>
    <t>Hot Casanova</t>
  </si>
  <si>
    <t>Nygård Saga</t>
  </si>
  <si>
    <t>May Deveraux WS 2818</t>
  </si>
  <si>
    <t>Apiani</t>
  </si>
  <si>
    <t>Huhtaniitty Nea</t>
  </si>
  <si>
    <t>Casiliano</t>
  </si>
  <si>
    <t>Järvinen Pinja</t>
  </si>
  <si>
    <t>Fahrenheit 44</t>
  </si>
  <si>
    <t>Hakala Eerika</t>
  </si>
  <si>
    <t>American Beauty</t>
  </si>
  <si>
    <t>PARA</t>
  </si>
  <si>
    <t>Kouluratsastus</t>
  </si>
  <si>
    <t>huomioidaan 3 parasta osakilpailun tulosta</t>
  </si>
  <si>
    <t>5 parasta finaaliin</t>
  </si>
  <si>
    <t>Finaalin voittaja on sarjan voittaja</t>
  </si>
  <si>
    <t>Hyvinkää</t>
  </si>
  <si>
    <t>Kangasala</t>
  </si>
  <si>
    <t>Helsinki</t>
  </si>
  <si>
    <t>ratsastaja</t>
  </si>
  <si>
    <t>hevonen</t>
  </si>
  <si>
    <t>seura</t>
  </si>
  <si>
    <t>4.-5.5.</t>
  </si>
  <si>
    <t>Myrkky</t>
  </si>
  <si>
    <t>24.-26.5.</t>
  </si>
  <si>
    <t>13.-14.7.</t>
  </si>
  <si>
    <t>23.-25.8.</t>
  </si>
  <si>
    <t xml:space="preserve">FINAALI </t>
  </si>
  <si>
    <t>Urheilijakohtainen, sama ratsastaja voi saada osakilpailussa vain yhdet pisteet.</t>
  </si>
  <si>
    <t>Pohjola Rising Star 2024 - Road to Helsinki</t>
  </si>
  <si>
    <t>Pohjola Grand Tour 2024 - Road to Helsinki</t>
  </si>
  <si>
    <t>Pohjola Small Tour 2024 - Road to Helsinki</t>
  </si>
  <si>
    <t>FINAALI 14.-15.9. Hyvinkää</t>
  </si>
  <si>
    <t>Pohjola Finnhorse Tour 2024 - Road to Success</t>
  </si>
  <si>
    <t>VAPO Winter Cup 2023-2024</t>
  </si>
  <si>
    <t>Legimia Future Cup - Ponit</t>
  </si>
  <si>
    <t>3 parasta finaaliin</t>
  </si>
  <si>
    <t>tasapisteissä viimeisen osakilpailun tulos ratkaisee</t>
  </si>
  <si>
    <t>ratsukon osallistuttava osakilpailun kaikkiin luokkiin</t>
  </si>
  <si>
    <t>Lappeenranta</t>
  </si>
  <si>
    <t>EM-kilpailut</t>
  </si>
  <si>
    <t>Legimia Future Cup - Juniorit</t>
  </si>
  <si>
    <t>Legimia Future Cup - Nuoret ratsastajat</t>
  </si>
  <si>
    <t>Legimia Future Cup - FINAALI</t>
  </si>
  <si>
    <t>19.-21.4.</t>
  </si>
  <si>
    <t>Harju</t>
  </si>
  <si>
    <t>11.-12.5.</t>
  </si>
  <si>
    <t>18.-21.7.</t>
  </si>
  <si>
    <t>3 parasta tulosta huomioidaan, tasapisteissä viimeisimmän osakilpailun tulos ratkaisee</t>
  </si>
  <si>
    <t>Tahko</t>
  </si>
  <si>
    <t>1.</t>
  </si>
  <si>
    <t>2.</t>
  </si>
  <si>
    <t>3.</t>
  </si>
  <si>
    <t>4.</t>
  </si>
  <si>
    <t>5.</t>
  </si>
  <si>
    <t>EQPro 7-8V. CHAMPIONSARJA 2024</t>
  </si>
  <si>
    <t>19.5.</t>
  </si>
  <si>
    <t>Porvoo</t>
  </si>
  <si>
    <t>8.6.</t>
  </si>
  <si>
    <t>17.-21.7.</t>
  </si>
  <si>
    <t>Lohja</t>
  </si>
  <si>
    <t>27.-28.7.</t>
  </si>
  <si>
    <t>Woikoski</t>
  </si>
  <si>
    <t>9.-11.8.</t>
  </si>
  <si>
    <t>EQPro 6-V. CHAMPIONSARJA 2024</t>
  </si>
  <si>
    <t>EQPro 5-V. CHAMPIONSARJA 2024</t>
  </si>
  <si>
    <t>PACCELLI 4-VUOTIS CUP HEVOSILLE</t>
  </si>
  <si>
    <t>3 parasta tulosta huomioidaan</t>
  </si>
  <si>
    <t>Eniten pisteitä kerännyt on sarjan voittaja</t>
  </si>
  <si>
    <t>Tasatuloksen sattuessa viimeinen osakilpailu ratkaisee voittajan</t>
  </si>
  <si>
    <t>7 parasta finaaliin</t>
  </si>
  <si>
    <t>Tornio</t>
  </si>
  <si>
    <t>8.-11.6.</t>
  </si>
  <si>
    <t>Horse &amp; Rider Junioricup 2024</t>
  </si>
  <si>
    <t>Korpilahti</t>
  </si>
  <si>
    <t>14.-16.6.</t>
  </si>
  <si>
    <t>29.-30.6.</t>
  </si>
  <si>
    <t>3.-4.8.</t>
  </si>
  <si>
    <t>Ponicup 2024</t>
  </si>
  <si>
    <t>PIKKUMESTARUUS</t>
  </si>
  <si>
    <t>Prix St Georges</t>
  </si>
  <si>
    <t>Intermediate Kür</t>
  </si>
  <si>
    <t>Lappeenranta 18.-21.7.</t>
  </si>
  <si>
    <t>Poutanen Hilla-Helinä</t>
  </si>
  <si>
    <t>Vasehöjs Kashi</t>
  </si>
  <si>
    <t>Jaquelinen Overskovlund</t>
  </si>
  <si>
    <t>Pin Rock's Devil's Double</t>
  </si>
  <si>
    <t>Remark</t>
  </si>
  <si>
    <t>Pekkala Ilona</t>
  </si>
  <si>
    <t>Black Jack</t>
  </si>
  <si>
    <t>OR</t>
  </si>
  <si>
    <t>Niemelä Antonia</t>
  </si>
  <si>
    <t>Donna Dior</t>
  </si>
  <si>
    <t>Tka</t>
  </si>
  <si>
    <t>Walli Vilma</t>
  </si>
  <si>
    <t>Fleur</t>
  </si>
  <si>
    <t>Lu-SaR</t>
  </si>
  <si>
    <t>Lillberg Stella</t>
  </si>
  <si>
    <t>Brocks Enceladus</t>
  </si>
  <si>
    <t>BoeR</t>
  </si>
  <si>
    <t>Salminen Gea</t>
  </si>
  <si>
    <t>Veron Feliz</t>
  </si>
  <si>
    <t>Cobain</t>
  </si>
  <si>
    <t>Haaksluoto Unna-Liina</t>
  </si>
  <si>
    <t>Quermit</t>
  </si>
  <si>
    <t>SiRa</t>
  </si>
  <si>
    <t>Salovaara-Dean Lucya</t>
  </si>
  <si>
    <t>Rospoli</t>
  </si>
  <si>
    <t>Teglovnens Fürstina</t>
  </si>
  <si>
    <t>Futurisme M</t>
  </si>
  <si>
    <t>Liikanen Emma</t>
  </si>
  <si>
    <t>Capac</t>
  </si>
  <si>
    <t>Pohjosmäki Pinja</t>
  </si>
  <si>
    <t>Nørremarkens Felicity</t>
  </si>
  <si>
    <t>Tolonen Senni</t>
  </si>
  <si>
    <t>Royal Dandy</t>
  </si>
  <si>
    <t>Kärkkäinen Anna</t>
  </si>
  <si>
    <t>Vajanto Vilma</t>
  </si>
  <si>
    <t>Pirinen Kaisa</t>
  </si>
  <si>
    <t>Heikura Inka</t>
  </si>
  <si>
    <t>Ilves Eevi</t>
  </si>
  <si>
    <t>Sandberg Nora</t>
  </si>
  <si>
    <t>Lampela Pauliina</t>
  </si>
  <si>
    <t>Korhonen Elina</t>
  </si>
  <si>
    <t>Viitala Elli</t>
  </si>
  <si>
    <t>Högsten Peggy</t>
  </si>
  <si>
    <t>Kallio Kati</t>
  </si>
  <si>
    <t>Koski Tuuli</t>
  </si>
  <si>
    <t>Järvenpää Katja</t>
  </si>
  <si>
    <t>Lehmusto Lassi</t>
  </si>
  <si>
    <t>Holopainen Riitta</t>
  </si>
  <si>
    <t>Hyssänmäki Tiina</t>
  </si>
  <si>
    <t>Vihanto Riina</t>
  </si>
  <si>
    <t>Hiidensalo Essi</t>
  </si>
  <si>
    <t>Soukko Carita</t>
  </si>
  <si>
    <t>Rukko Kaisu</t>
  </si>
  <si>
    <t>Lehtovaara Paula</t>
  </si>
  <si>
    <t>Kuuminainen Veera</t>
  </si>
  <si>
    <t>Piispa Matilda</t>
  </si>
  <si>
    <t>Bordi Jonna</t>
  </si>
  <si>
    <t>Nieminen Henna-Riikka</t>
  </si>
  <si>
    <t>Ylirautia Oona</t>
  </si>
  <si>
    <t>PRS</t>
  </si>
  <si>
    <t>ETD</t>
  </si>
  <si>
    <t>He-Ra</t>
  </si>
  <si>
    <t>RCR</t>
  </si>
  <si>
    <t>TT</t>
  </si>
  <si>
    <t>KR-team</t>
  </si>
  <si>
    <t>EPUR</t>
  </si>
  <si>
    <t>LOR</t>
  </si>
  <si>
    <t>LRS</t>
  </si>
  <si>
    <t>KARA</t>
  </si>
  <si>
    <t>GWR</t>
  </si>
  <si>
    <t>Märkälä Aada</t>
  </si>
  <si>
    <t>Wings of Light</t>
  </si>
  <si>
    <t>Kallio Pinja</t>
  </si>
  <si>
    <t>Ramses Al Sabah</t>
  </si>
  <si>
    <t>Tiukkanen Stella</t>
  </si>
  <si>
    <t>Pin Rock's Rosetta Stone</t>
  </si>
  <si>
    <t>Heikkilä Vilja</t>
  </si>
  <si>
    <t>Rodeo</t>
  </si>
  <si>
    <t>Gschossmann Tinja</t>
  </si>
  <si>
    <t>Eros</t>
  </si>
  <si>
    <t>Paarlahti Olivia</t>
  </si>
  <si>
    <t>Korven Myy</t>
  </si>
  <si>
    <t>Ahola Viivi</t>
  </si>
  <si>
    <t>Tynan Earl Grey</t>
  </si>
  <si>
    <t>Koivisto Peppi</t>
  </si>
  <si>
    <t>Mistaka Infinity 140 RP</t>
  </si>
  <si>
    <t>Milner Hannah</t>
  </si>
  <si>
    <t>Upsring 59 NF</t>
  </si>
  <si>
    <t>Pakkanen Elsa</t>
  </si>
  <si>
    <t>Jessy 604 NF</t>
  </si>
  <si>
    <t>Laine Aava</t>
  </si>
  <si>
    <t>Roinelan Romeo</t>
  </si>
  <si>
    <t>Tepsa Hilda</t>
  </si>
  <si>
    <t>Larkhill's Monarch</t>
  </si>
  <si>
    <t>Aapalahti Sofia</t>
  </si>
  <si>
    <t>Larkhill's Roma</t>
  </si>
  <si>
    <t>Huttunen Helmi</t>
  </si>
  <si>
    <t>Lipton Kite</t>
  </si>
  <si>
    <t>Ko-pRa</t>
  </si>
  <si>
    <t>K-AR</t>
  </si>
  <si>
    <t>RATSU</t>
  </si>
  <si>
    <t>HOR</t>
  </si>
  <si>
    <t>JRT</t>
  </si>
  <si>
    <t>POR</t>
  </si>
  <si>
    <t>KylF</t>
  </si>
  <si>
    <t>KoRa</t>
  </si>
  <si>
    <t>KeSeRa</t>
  </si>
  <si>
    <t>E-KR</t>
  </si>
  <si>
    <t>HOT</t>
  </si>
  <si>
    <t>Valiant Kingdom</t>
  </si>
  <si>
    <t>Pietarinen Armi</t>
  </si>
  <si>
    <t>Herr Doktor</t>
  </si>
  <si>
    <t>Storey Emma</t>
  </si>
  <si>
    <t>Samba Rico</t>
  </si>
  <si>
    <t>Lilja Jessica</t>
  </si>
  <si>
    <t>Hot 'n Totti</t>
  </si>
  <si>
    <t>Saarelma Lumia</t>
  </si>
  <si>
    <t>Feniksas</t>
  </si>
  <si>
    <t>Holthausen Cal-Rodyn</t>
  </si>
  <si>
    <t>Muuri Sara</t>
  </si>
  <si>
    <t>Je t'aime</t>
  </si>
  <si>
    <t>TUUR</t>
  </si>
  <si>
    <t>Viljam</t>
  </si>
  <si>
    <t>Rosengårdens Night Hawk</t>
  </si>
  <si>
    <t>Rytkönen Saara</t>
  </si>
  <si>
    <t>Lange Liden's Diva</t>
  </si>
  <si>
    <t>KoRA</t>
  </si>
  <si>
    <t>Ojanperä Tytti-Maria</t>
  </si>
  <si>
    <t>Åkaers Desire</t>
  </si>
  <si>
    <t>HUOM! Yliviivatut osallistuneet vain hallimestaruuteen</t>
  </si>
  <si>
    <t>Scarlett O'Limelight</t>
  </si>
  <si>
    <t>Helve Noora</t>
  </si>
  <si>
    <t>Divineishstar</t>
  </si>
  <si>
    <t>KRC</t>
  </si>
  <si>
    <t>Verkkoniemi Camilla</t>
  </si>
  <si>
    <t>May Day's Domino</t>
  </si>
  <si>
    <t>KRK</t>
  </si>
  <si>
    <t>Tapani Jussi</t>
  </si>
  <si>
    <t>Leopold N</t>
  </si>
  <si>
    <t>Nieminen Sanni</t>
  </si>
  <si>
    <t>Morfine</t>
  </si>
  <si>
    <t>Teppola Petra</t>
  </si>
  <si>
    <t>Barocco</t>
  </si>
  <si>
    <t>KUR</t>
  </si>
  <si>
    <t>Pekkarinen Eerika</t>
  </si>
  <si>
    <t>SP Erdina 3316</t>
  </si>
  <si>
    <t>Varjo Tiina</t>
  </si>
  <si>
    <t>Fille de Riverbank</t>
  </si>
  <si>
    <t>Kyrö Allegria</t>
  </si>
  <si>
    <t>Vainio Johanna</t>
  </si>
  <si>
    <t>Legend Spirit</t>
  </si>
  <si>
    <t>KR</t>
  </si>
  <si>
    <t>Kettunen Suvi</t>
  </si>
  <si>
    <t>Desiree Nybacka</t>
  </si>
  <si>
    <t>STAR</t>
  </si>
  <si>
    <t>Uronen Minna</t>
  </si>
  <si>
    <t>Ladegaards Rock Star</t>
  </si>
  <si>
    <t>Sandelin Melina</t>
  </si>
  <si>
    <t>Once VD Watermolen</t>
  </si>
  <si>
    <t>KAKE</t>
  </si>
  <si>
    <t>Rauhamäki Ilona</t>
  </si>
  <si>
    <t>Kyrö Feria 3314</t>
  </si>
  <si>
    <t>PäHRa</t>
  </si>
  <si>
    <t>Lightninh Bolt</t>
  </si>
  <si>
    <t>Polso Tiina</t>
  </si>
  <si>
    <t>Don Lorenzo</t>
  </si>
  <si>
    <t>Fiona</t>
  </si>
  <si>
    <t>Hirvo Heli</t>
  </si>
  <si>
    <t>Quizzy Jack</t>
  </si>
  <si>
    <t>VRS</t>
  </si>
  <si>
    <t>Alakoski Anu</t>
  </si>
  <si>
    <t>Rubinette</t>
  </si>
  <si>
    <t>Nordic Secret</t>
  </si>
  <si>
    <t>Korsu Kia</t>
  </si>
  <si>
    <t>Paukku Veera</t>
  </si>
  <si>
    <t>Caramel de la Nouvelle Colline</t>
  </si>
  <si>
    <t>Ritari Emma</t>
  </si>
  <si>
    <t>Carpendale</t>
  </si>
  <si>
    <t>Don Michel</t>
  </si>
  <si>
    <t>Lapinjärvi Doris Dione</t>
  </si>
  <si>
    <t>Breakdancer</t>
  </si>
  <si>
    <t>GK Pistol Star</t>
  </si>
  <si>
    <t>Aitta-Aho Minna</t>
  </si>
  <si>
    <t>Bisses Be My Valentine</t>
  </si>
  <si>
    <t>EnRa</t>
  </si>
  <si>
    <t>Sparkleizer</t>
  </si>
  <si>
    <t>Palmberg Sari</t>
  </si>
  <si>
    <t>Liljeström Sara</t>
  </si>
  <si>
    <t>Saloniemi Sabina</t>
  </si>
  <si>
    <t>Kiviniemi Venla</t>
  </si>
  <si>
    <t>JARA</t>
  </si>
  <si>
    <t>Pajula Sanna</t>
  </si>
  <si>
    <t>Colliander Riina</t>
  </si>
  <si>
    <t>WHD</t>
  </si>
  <si>
    <t>IR</t>
  </si>
  <si>
    <t>Kolkkala Jenni</t>
  </si>
  <si>
    <t>Westerlund Elina</t>
  </si>
  <si>
    <t>Renko Ella</t>
  </si>
  <si>
    <t>Westerlund Nina</t>
  </si>
  <si>
    <t>PRRC</t>
  </si>
  <si>
    <t>Hiltunen Jenna</t>
  </si>
  <si>
    <t>Kanto Leena</t>
  </si>
  <si>
    <t>Liuko Minttu</t>
  </si>
  <si>
    <t>Pelkonen Laura</t>
  </si>
  <si>
    <t>Sivusalo Sanna</t>
  </si>
  <si>
    <t>Kalliola Hanna</t>
  </si>
  <si>
    <t>RaRa</t>
  </si>
  <si>
    <t>Luxoria</t>
  </si>
  <si>
    <t>Westman Mona-Lisa</t>
  </si>
  <si>
    <t>Swanheart Queen T</t>
  </si>
  <si>
    <t>Aimia Sari</t>
  </si>
  <si>
    <t>Capanen</t>
  </si>
  <si>
    <t>Kurkela Eveliina</t>
  </si>
  <si>
    <t>Kilpineito</t>
  </si>
  <si>
    <t>Negresco S</t>
  </si>
  <si>
    <t>Maijala Lila</t>
  </si>
  <si>
    <t>North Finn Flame</t>
  </si>
  <si>
    <t>LuhRa</t>
  </si>
  <si>
    <t>Leppäaho Ella</t>
  </si>
  <si>
    <t>Sirukko</t>
  </si>
  <si>
    <t>ÄSeRa</t>
  </si>
  <si>
    <t>Autio Sara</t>
  </si>
  <si>
    <t>So Suprise</t>
  </si>
  <si>
    <t>TORPAN</t>
  </si>
  <si>
    <t>Lempinen Maija</t>
  </si>
  <si>
    <t>Oki-Toki</t>
  </si>
  <si>
    <t>VITRA</t>
  </si>
  <si>
    <t>Anttila Hanna</t>
  </si>
  <si>
    <t>Paron Fürst Glauben</t>
  </si>
  <si>
    <t>Ben Hur III</t>
  </si>
  <si>
    <t>Kovalainen Siiri</t>
  </si>
  <si>
    <t>Vottonen Venla</t>
  </si>
  <si>
    <t>Flamant Noir 3009</t>
  </si>
  <si>
    <t>Lange Linden's Diva</t>
  </si>
  <si>
    <t>Mansikka-Aho Kaisa</t>
  </si>
  <si>
    <t>Horatio van't Stelenhof</t>
  </si>
  <si>
    <t>Kaitokari Anni</t>
  </si>
  <si>
    <t>Klarino</t>
  </si>
  <si>
    <t>PeRa</t>
  </si>
  <si>
    <t>ORK</t>
  </si>
  <si>
    <t>Jalasvaara Aliisa</t>
  </si>
  <si>
    <t>Metty's Wanessa May</t>
  </si>
  <si>
    <t>Lehtimäki Peppi</t>
  </si>
  <si>
    <t>Revolver</t>
  </si>
  <si>
    <t>Aro Sanni</t>
  </si>
  <si>
    <t>O'Hera</t>
  </si>
  <si>
    <t>Arabama</t>
  </si>
  <si>
    <t>Arffman Julia</t>
  </si>
  <si>
    <t>Magical Mr Wilbur</t>
  </si>
  <si>
    <t>Larkhill's Marquis</t>
  </si>
  <si>
    <t>Korhonen Vilhelmiina</t>
  </si>
  <si>
    <t>Romy K</t>
  </si>
  <si>
    <t>Huttu Sanni</t>
  </si>
  <si>
    <t>Mylana Van't Molenbosch</t>
  </si>
  <si>
    <t>Frantti Emma</t>
  </si>
  <si>
    <t>Hill Ivy</t>
  </si>
  <si>
    <t>Alasuutari Iida-Sofia</t>
  </si>
  <si>
    <t>Herr Ilves</t>
  </si>
  <si>
    <t>Peränti Lyyli</t>
  </si>
  <si>
    <t>Animusz</t>
  </si>
  <si>
    <t>Kuru Peppi</t>
  </si>
  <si>
    <t>Feliz La Haya</t>
  </si>
  <si>
    <t>Idalgo</t>
  </si>
  <si>
    <t>Väyrynen Else</t>
  </si>
  <si>
    <t>Kivimäki Emma</t>
  </si>
  <si>
    <t>Ahmaskari Sari</t>
  </si>
  <si>
    <t>HamR</t>
  </si>
  <si>
    <t>von Wendt Anna</t>
  </si>
  <si>
    <t>Saukko Leena</t>
  </si>
  <si>
    <t>HARI</t>
  </si>
  <si>
    <t>TLP</t>
  </si>
  <si>
    <t>Lönegren-Soiramo Ronja</t>
  </si>
  <si>
    <t>Hyypiä Susanna</t>
  </si>
  <si>
    <t>Rautio-Härkönen Heta</t>
  </si>
  <si>
    <t>Sarjanen Noora</t>
  </si>
  <si>
    <t>Varis Vilna</t>
  </si>
  <si>
    <t>EKR</t>
  </si>
  <si>
    <t>DC</t>
  </si>
  <si>
    <t>Dillenium FG</t>
  </si>
  <si>
    <t>Lindblad Kristina</t>
  </si>
  <si>
    <t>Rosentorpets Heartly</t>
  </si>
  <si>
    <t>Totalité A 3279</t>
  </si>
  <si>
    <t>Matikainen Jonna</t>
  </si>
  <si>
    <t>Clintique KH</t>
  </si>
  <si>
    <t>Cavamel Celando</t>
  </si>
  <si>
    <t>SaUr</t>
  </si>
  <si>
    <t>KyKe</t>
  </si>
  <si>
    <t>Dancer II</t>
  </si>
  <si>
    <t>ei 22</t>
  </si>
  <si>
    <t>ei 13</t>
  </si>
  <si>
    <t>ei 2</t>
  </si>
  <si>
    <t>Cevin</t>
  </si>
  <si>
    <t>Dalaman</t>
  </si>
  <si>
    <t>Zuccero Choco</t>
  </si>
  <si>
    <t>Similä Mari</t>
  </si>
  <si>
    <t>Lily of Oaklands</t>
  </si>
  <si>
    <t>Hyttinen Kitta</t>
  </si>
  <si>
    <t>Ricky Rich Z</t>
  </si>
  <si>
    <t>Ranta Milja</t>
  </si>
  <si>
    <t>S.W. Red Charm</t>
  </si>
  <si>
    <t>Niinimäki Sara</t>
  </si>
  <si>
    <t>D</t>
  </si>
  <si>
    <t>Kortelainen Tanja</t>
  </si>
  <si>
    <t>Finn Luis</t>
  </si>
  <si>
    <t>Sassi Laura</t>
  </si>
  <si>
    <t>Guru</t>
  </si>
  <si>
    <t>Lehtonen Laura-Emilia</t>
  </si>
  <si>
    <t>Zach's Zenith</t>
  </si>
  <si>
    <t>K2 Showgirl</t>
  </si>
  <si>
    <t>Lehtilä Antti</t>
  </si>
  <si>
    <t>Le Grand Charmeur</t>
  </si>
  <si>
    <t>Danielsson Sonja</t>
  </si>
  <si>
    <t>Dona Delana 3254</t>
  </si>
  <si>
    <t>Johansson Anna</t>
  </si>
  <si>
    <t>My Emerald</t>
  </si>
  <si>
    <t>Porkka Maija</t>
  </si>
  <si>
    <t>Fräulein Becker</t>
  </si>
  <si>
    <t>Leinonen Kati</t>
  </si>
  <si>
    <t>Riviera Maisan 3106</t>
  </si>
  <si>
    <t>TN</t>
  </si>
  <si>
    <t>MEHE</t>
  </si>
  <si>
    <t>Autio Inka</t>
  </si>
  <si>
    <t>Freya Anette</t>
  </si>
  <si>
    <t>Mustalampi Tilda</t>
  </si>
  <si>
    <t>L'Diamante RB</t>
  </si>
  <si>
    <t>GoR</t>
  </si>
  <si>
    <t>ei 7</t>
  </si>
  <si>
    <t>22.-27.7. BEL</t>
  </si>
  <si>
    <t>Takala Minea</t>
  </si>
  <si>
    <t>Seaside Roi Soleil</t>
  </si>
  <si>
    <t>Siponen Sanni</t>
  </si>
  <si>
    <t>Querido</t>
  </si>
  <si>
    <t>ei 17</t>
  </si>
  <si>
    <t>ei 15</t>
  </si>
  <si>
    <t>ei 8</t>
  </si>
  <si>
    <t>ei 4</t>
  </si>
  <si>
    <t>ei 19</t>
  </si>
  <si>
    <t>Aro Victoria</t>
  </si>
  <si>
    <t>Viola SHA 3319</t>
  </si>
  <si>
    <t>Cos Hero</t>
  </si>
  <si>
    <t>ei 9</t>
  </si>
  <si>
    <t>Hagels Rosophia</t>
  </si>
  <si>
    <t>ei 10</t>
  </si>
  <si>
    <t>Lord Byron</t>
  </si>
  <si>
    <t>Hagels Pot of Gold</t>
  </si>
  <si>
    <t>Kokko Peppi</t>
  </si>
  <si>
    <t>Damasco Caniceira</t>
  </si>
  <si>
    <t>Kiahan Layla 3245</t>
  </si>
  <si>
    <t>ei 3</t>
  </si>
  <si>
    <t>PONICUPIN FINAALI, 14.9. Laajavuori</t>
  </si>
  <si>
    <t>JUNIORICUPIN FINAALI, 14.9. Laajavuori</t>
  </si>
  <si>
    <t>ei finaalia</t>
  </si>
  <si>
    <t>Siili Nelli-Noora</t>
  </si>
  <si>
    <t>Jestis la Liga DWB</t>
  </si>
  <si>
    <t>NIKA</t>
  </si>
  <si>
    <t>Tähtinen Anne</t>
  </si>
  <si>
    <t>Felice LVST</t>
  </si>
  <si>
    <t>MRA</t>
  </si>
  <si>
    <t>Fillyhill's Fine Sun Shine</t>
  </si>
  <si>
    <t xml:space="preserve">Salminen Emmi </t>
  </si>
  <si>
    <t>ei 25</t>
  </si>
  <si>
    <t>Porthan Laura</t>
  </si>
  <si>
    <t>Ojala Miia</t>
  </si>
  <si>
    <t>Kokko Irina</t>
  </si>
  <si>
    <t>FINAALI 14.-15.9., DTT, Hyvinkää</t>
  </si>
  <si>
    <t>Finaalin voittaja on sarjan voittaja, 1.-3.11. Ypäjä</t>
  </si>
  <si>
    <t>Woodcroft Rockstar</t>
  </si>
  <si>
    <t>Frisco 217</t>
  </si>
  <si>
    <t>Radcliff</t>
  </si>
  <si>
    <t>Minion Verde</t>
  </si>
  <si>
    <t>Dalcanton</t>
  </si>
  <si>
    <t>Lauren</t>
  </si>
  <si>
    <t>Sabrina</t>
  </si>
  <si>
    <t>Fürst Kimba Carrus</t>
  </si>
  <si>
    <t>Frederik</t>
  </si>
  <si>
    <t>Vekardo</t>
  </si>
  <si>
    <t>Taikatumma</t>
  </si>
  <si>
    <t>Haaveprinssi</t>
  </si>
  <si>
    <t>Hurmauksen Onni</t>
  </si>
  <si>
    <t>Lorelei</t>
  </si>
  <si>
    <t>Fairytale Twilight RP</t>
  </si>
  <si>
    <t>Pohjola superfinaali</t>
  </si>
  <si>
    <t>27.10.2024, HIHS</t>
  </si>
  <si>
    <t>Lehmust Lassi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</si>
</sst>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1"/>
      <color rgb="FF262626"/>
      <name val="Calibri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  <font>
      <strike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rgb="FFFFE598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20" fillId="0" borderId="0"/>
  </cellStyleXfs>
  <cellXfs count="3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2" xfId="0" applyBorder="1"/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2" xfId="0" applyBorder="1"/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5" xfId="0" applyBorder="1"/>
    <xf numFmtId="0" fontId="15" fillId="0" borderId="15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8" fillId="3" borderId="2" xfId="0" applyFont="1" applyFill="1" applyBorder="1"/>
    <xf numFmtId="0" fontId="29" fillId="5" borderId="7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vertical="center" wrapText="1"/>
    </xf>
    <xf numFmtId="0" fontId="18" fillId="0" borderId="2" xfId="0" applyFont="1" applyBorder="1"/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/>
    <xf numFmtId="0" fontId="18" fillId="0" borderId="2" xfId="0" applyFont="1" applyBorder="1" applyAlignment="1">
      <alignment vertical="center"/>
    </xf>
    <xf numFmtId="0" fontId="18" fillId="0" borderId="8" xfId="0" applyFont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8" xfId="0" applyFont="1" applyFill="1" applyBorder="1"/>
    <xf numFmtId="0" fontId="0" fillId="0" borderId="15" xfId="0" applyBorder="1" applyAlignment="1">
      <alignment vertical="center" wrapText="1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/>
    <xf numFmtId="0" fontId="0" fillId="0" borderId="7" xfId="0" applyBorder="1"/>
    <xf numFmtId="0" fontId="0" fillId="0" borderId="7" xfId="0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15" fillId="0" borderId="7" xfId="0" applyFont="1" applyBorder="1"/>
    <xf numFmtId="0" fontId="0" fillId="0" borderId="8" xfId="0" applyBorder="1"/>
    <xf numFmtId="0" fontId="0" fillId="0" borderId="8" xfId="0" applyBorder="1" applyAlignment="1">
      <alignment vertical="center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5" fillId="0" borderId="2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14" fontId="33" fillId="0" borderId="0" xfId="0" applyNumberFormat="1" applyFont="1"/>
    <xf numFmtId="0" fontId="32" fillId="0" borderId="0" xfId="0" applyFont="1" applyAlignment="1">
      <alignment horizontal="center"/>
    </xf>
    <xf numFmtId="0" fontId="34" fillId="0" borderId="0" xfId="0" applyFont="1"/>
    <xf numFmtId="0" fontId="9" fillId="0" borderId="0" xfId="0" applyFont="1"/>
    <xf numFmtId="0" fontId="15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15" fillId="7" borderId="0" xfId="0" applyFont="1" applyFill="1"/>
    <xf numFmtId="0" fontId="29" fillId="0" borderId="0" xfId="0" applyFont="1"/>
    <xf numFmtId="0" fontId="30" fillId="0" borderId="0" xfId="0" applyFont="1"/>
    <xf numFmtId="0" fontId="24" fillId="0" borderId="0" xfId="0" applyFont="1"/>
    <xf numFmtId="0" fontId="30" fillId="0" borderId="1" xfId="0" applyFont="1" applyBorder="1"/>
    <xf numFmtId="0" fontId="30" fillId="8" borderId="8" xfId="0" applyFont="1" applyFill="1" applyBorder="1"/>
    <xf numFmtId="0" fontId="30" fillId="8" borderId="9" xfId="0" applyFont="1" applyFill="1" applyBorder="1"/>
    <xf numFmtId="0" fontId="30" fillId="8" borderId="10" xfId="0" applyFont="1" applyFill="1" applyBorder="1"/>
    <xf numFmtId="0" fontId="30" fillId="8" borderId="2" xfId="0" applyFont="1" applyFill="1" applyBorder="1" applyAlignment="1">
      <alignment horizontal="center"/>
    </xf>
    <xf numFmtId="0" fontId="30" fillId="8" borderId="4" xfId="0" applyFont="1" applyFill="1" applyBorder="1" applyAlignment="1">
      <alignment horizontal="center"/>
    </xf>
    <xf numFmtId="0" fontId="0" fillId="7" borderId="2" xfId="0" applyFill="1" applyBorder="1"/>
    <xf numFmtId="0" fontId="30" fillId="7" borderId="4" xfId="0" applyFont="1" applyFill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30" fillId="8" borderId="7" xfId="0" applyFont="1" applyFill="1" applyBorder="1" applyAlignment="1">
      <alignment horizontal="center"/>
    </xf>
    <xf numFmtId="0" fontId="0" fillId="7" borderId="2" xfId="0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/>
    </xf>
    <xf numFmtId="0" fontId="30" fillId="7" borderId="5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28" fillId="0" borderId="0" xfId="0" applyFont="1"/>
    <xf numFmtId="0" fontId="0" fillId="0" borderId="0" xfId="0" applyAlignment="1">
      <alignment vertical="center" wrapText="1"/>
    </xf>
    <xf numFmtId="0" fontId="15" fillId="0" borderId="3" xfId="0" applyFont="1" applyBorder="1" applyAlignment="1">
      <alignment horizontal="center"/>
    </xf>
    <xf numFmtId="0" fontId="33" fillId="0" borderId="0" xfId="0" applyFont="1"/>
    <xf numFmtId="1" fontId="37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38" fillId="0" borderId="0" xfId="0" applyFont="1"/>
    <xf numFmtId="0" fontId="1" fillId="0" borderId="0" xfId="0" applyFont="1"/>
    <xf numFmtId="0" fontId="30" fillId="9" borderId="8" xfId="0" applyFont="1" applyFill="1" applyBorder="1"/>
    <xf numFmtId="0" fontId="30" fillId="9" borderId="7" xfId="0" applyFont="1" applyFill="1" applyBorder="1" applyAlignment="1">
      <alignment horizontal="center"/>
    </xf>
    <xf numFmtId="0" fontId="30" fillId="9" borderId="18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9" fillId="9" borderId="4" xfId="0" applyFont="1" applyFill="1" applyBorder="1" applyAlignment="1">
      <alignment horizontal="center"/>
    </xf>
    <xf numFmtId="1" fontId="29" fillId="9" borderId="7" xfId="0" applyNumberFormat="1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29" fillId="10" borderId="8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8" xfId="0" applyFont="1" applyBorder="1"/>
    <xf numFmtId="0" fontId="30" fillId="0" borderId="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8" fillId="0" borderId="2" xfId="1" applyFont="1" applyBorder="1"/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9" borderId="0" xfId="0" applyFill="1"/>
    <xf numFmtId="0" fontId="18" fillId="0" borderId="7" xfId="1" applyFont="1" applyBorder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center"/>
    </xf>
    <xf numFmtId="14" fontId="27" fillId="0" borderId="0" xfId="0" applyNumberFormat="1" applyFont="1"/>
    <xf numFmtId="0" fontId="27" fillId="0" borderId="0" xfId="0" applyFont="1"/>
    <xf numFmtId="0" fontId="41" fillId="0" borderId="0" xfId="0" applyFont="1" applyAlignment="1">
      <alignment horizontal="center"/>
    </xf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center"/>
    </xf>
    <xf numFmtId="0" fontId="20" fillId="0" borderId="0" xfId="0" applyFont="1"/>
    <xf numFmtId="0" fontId="42" fillId="0" borderId="0" xfId="0" applyFont="1" applyAlignment="1">
      <alignment horizontal="center"/>
    </xf>
    <xf numFmtId="0" fontId="43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11" borderId="2" xfId="0" applyFont="1" applyFill="1" applyBorder="1" applyAlignment="1">
      <alignment horizontal="center"/>
    </xf>
    <xf numFmtId="0" fontId="44" fillId="11" borderId="6" xfId="0" applyFont="1" applyFill="1" applyBorder="1" applyAlignment="1">
      <alignment horizontal="center"/>
    </xf>
    <xf numFmtId="0" fontId="44" fillId="11" borderId="7" xfId="0" applyFont="1" applyFill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44" fillId="11" borderId="16" xfId="0" applyFont="1" applyFill="1" applyBorder="1" applyAlignment="1">
      <alignment horizontal="center"/>
    </xf>
    <xf numFmtId="14" fontId="7" fillId="0" borderId="0" xfId="0" applyNumberFormat="1" applyFont="1"/>
    <xf numFmtId="0" fontId="45" fillId="0" borderId="0" xfId="0" applyFont="1" applyAlignment="1">
      <alignment horizontal="center"/>
    </xf>
    <xf numFmtId="0" fontId="11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6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20" fillId="0" borderId="2" xfId="0" applyFont="1" applyBorder="1" applyAlignment="1">
      <alignment horizontal="center"/>
    </xf>
    <xf numFmtId="0" fontId="44" fillId="12" borderId="6" xfId="0" applyFont="1" applyFill="1" applyBorder="1" applyAlignment="1">
      <alignment horizontal="center"/>
    </xf>
    <xf numFmtId="0" fontId="44" fillId="12" borderId="7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0" fillId="0" borderId="21" xfId="0" applyBorder="1"/>
    <xf numFmtId="0" fontId="0" fillId="0" borderId="9" xfId="0" applyBorder="1" applyAlignment="1">
      <alignment vertical="center" wrapText="1"/>
    </xf>
    <xf numFmtId="165" fontId="0" fillId="0" borderId="0" xfId="0" applyNumberFormat="1"/>
    <xf numFmtId="165" fontId="44" fillId="0" borderId="0" xfId="0" applyNumberFormat="1" applyFont="1"/>
    <xf numFmtId="0" fontId="20" fillId="0" borderId="0" xfId="0" applyFont="1" applyAlignment="1">
      <alignment horizontal="right" vertical="center" wrapText="1"/>
    </xf>
    <xf numFmtId="165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47" fillId="0" borderId="2" xfId="0" applyFont="1" applyBorder="1"/>
    <xf numFmtId="0" fontId="47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vertical="center" wrapText="1"/>
    </xf>
    <xf numFmtId="0" fontId="47" fillId="0" borderId="0" xfId="0" applyFont="1"/>
    <xf numFmtId="0" fontId="0" fillId="0" borderId="17" xfId="0" applyBorder="1"/>
    <xf numFmtId="0" fontId="30" fillId="0" borderId="1" xfId="0" applyFont="1" applyBorder="1" applyAlignment="1">
      <alignment horizontal="center"/>
    </xf>
    <xf numFmtId="0" fontId="0" fillId="0" borderId="22" xfId="0" applyBorder="1"/>
    <xf numFmtId="0" fontId="15" fillId="0" borderId="6" xfId="0" applyFont="1" applyBorder="1"/>
    <xf numFmtId="0" fontId="0" fillId="0" borderId="6" xfId="0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7" borderId="17" xfId="0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8" fillId="7" borderId="17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0" borderId="6" xfId="0" applyFont="1" applyBorder="1"/>
    <xf numFmtId="0" fontId="1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0" fillId="7" borderId="12" xfId="0" applyFill="1" applyBorder="1"/>
    <xf numFmtId="0" fontId="0" fillId="7" borderId="12" xfId="0" applyFill="1" applyBorder="1" applyAlignment="1">
      <alignment vertical="center" wrapText="1"/>
    </xf>
    <xf numFmtId="0" fontId="18" fillId="7" borderId="1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8" fillId="7" borderId="2" xfId="0" applyFont="1" applyFill="1" applyBorder="1"/>
    <xf numFmtId="0" fontId="18" fillId="7" borderId="2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8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7" borderId="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8" fillId="0" borderId="3" xfId="1" applyFont="1" applyBorder="1"/>
    <xf numFmtId="0" fontId="1" fillId="7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48" fillId="0" borderId="0" xfId="0" applyFont="1"/>
    <xf numFmtId="0" fontId="9" fillId="0" borderId="0" xfId="0" applyFont="1"/>
    <xf numFmtId="0" fontId="0" fillId="0" borderId="0" xfId="0"/>
    <xf numFmtId="0" fontId="18" fillId="0" borderId="2" xfId="0" applyFont="1" applyFill="1" applyBorder="1"/>
    <xf numFmtId="0" fontId="18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18" fillId="0" borderId="2" xfId="1" applyFont="1" applyFill="1" applyBorder="1"/>
  </cellXfs>
  <cellStyles count="2">
    <cellStyle name="Normaali" xfId="0" builtinId="0"/>
    <cellStyle name="Normaali 3" xfId="1" xr:uid="{A917DCF0-372A-4CC3-9FC2-31016AD85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uula Tella" id="{ED9FAC24-02F1-4888-8040-F9FB30130E92}" userId="S::tuula.tella@ratsastus.fi::be50fef1-cc47-4f53-8347-adda3ec5f19a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0" dT="2024-04-29T11:54:22.63" personId="{ED9FAC24-02F1-4888-8040-F9FB30130E92}" id="{A0AC3CAC-3995-4AC4-AC90-67CBF68BAAF1}">
    <text>Osallistui vain hallimestaruuteen.</text>
  </threadedComment>
  <threadedComment ref="B31" dT="2024-04-29T11:54:04.28" personId="{ED9FAC24-02F1-4888-8040-F9FB30130E92}" id="{F316A79C-A62A-4908-94B4-B0B44FD90B3A}">
    <text>Osallistui vain hallimestaruuteen.</text>
  </threadedComment>
  <threadedComment ref="B61" dT="2024-04-29T11:52:25.92" personId="{ED9FAC24-02F1-4888-8040-F9FB30130E92}" id="{3B17A55B-02F5-4493-80D0-4F8F90783EFD}">
    <text>Osallistui vain hallimestaruuteen.</text>
  </threadedComment>
  <threadedComment ref="B62" dT="2024-04-29T11:56:08.00" personId="{ED9FAC24-02F1-4888-8040-F9FB30130E92}" id="{D8E32850-EE53-4897-913A-60C6AA67C20A}">
    <text>Osallistui vain hallimestaruuteen.</text>
  </threadedComment>
  <threadedComment ref="B63" dT="2024-04-29T11:52:37.90" personId="{ED9FAC24-02F1-4888-8040-F9FB30130E92}" id="{E7CCAF96-06DB-4559-8A3F-BFF24EA59DA4}">
    <text>Osallistui vain hallimestaruuteen.</text>
  </threadedComment>
  <threadedComment ref="B83" dT="2024-04-29T11:53:03.46" personId="{ED9FAC24-02F1-4888-8040-F9FB30130E92}" id="{EC1A3C1F-63F8-45BA-802D-770030151A1F}">
    <text>Osallistui vain hallimestaruuteen.</text>
  </threadedComment>
  <threadedComment ref="B84" dT="2024-04-29T11:56:34.69" personId="{ED9FAC24-02F1-4888-8040-F9FB30130E92}" id="{60059F1A-1586-42A8-AA1E-9433F4690EAD}">
    <text>Osallistui vain hallimestaruuteen.</text>
  </threadedComment>
  <threadedComment ref="B85" dT="2024-04-29T11:53:23.35" personId="{ED9FAC24-02F1-4888-8040-F9FB30130E92}" id="{E91E01AF-B9E9-41A8-AE90-EE67FC70132E}">
    <text>Osallistui vain hallimestaruuteen.</text>
  </threadedComment>
  <threadedComment ref="B86" dT="2024-04-29T11:57:08.25" personId="{ED9FAC24-02F1-4888-8040-F9FB30130E92}" id="{4470694C-C049-43D1-ACA6-A9C580699051}">
    <text>Osallistui vain hallimestaruuteen.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03A8C-DE5E-4AC0-8A39-749E40174A38}">
  <dimension ref="A1:I37"/>
  <sheetViews>
    <sheetView workbookViewId="0">
      <selection activeCell="A2" sqref="A2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4" bestFit="1" customWidth="1"/>
    <col min="6" max="6" width="11.140625" style="84" customWidth="1"/>
    <col min="7" max="7" width="13.28515625" style="84" bestFit="1" customWidth="1"/>
    <col min="8" max="8" width="13.28515625" style="84" customWidth="1"/>
    <col min="9" max="9" width="12.85546875" style="84" customWidth="1"/>
  </cols>
  <sheetData>
    <row r="1" spans="1:9" ht="18.75" x14ac:dyDescent="0.3">
      <c r="A1" s="81"/>
      <c r="B1" s="82" t="s">
        <v>216</v>
      </c>
      <c r="C1" s="83"/>
      <c r="D1" s="83"/>
      <c r="E1" s="81"/>
      <c r="G1" s="81"/>
      <c r="H1" s="81"/>
      <c r="I1" s="85"/>
    </row>
    <row r="2" spans="1:9" ht="15" customHeight="1" x14ac:dyDescent="0.25">
      <c r="A2" s="81"/>
      <c r="B2" s="83" t="s">
        <v>198</v>
      </c>
      <c r="C2" s="83"/>
      <c r="D2" s="83"/>
      <c r="E2" s="81"/>
      <c r="F2" s="81"/>
      <c r="G2" s="81"/>
      <c r="H2" s="81"/>
      <c r="I2" s="85"/>
    </row>
    <row r="3" spans="1:9" ht="15" customHeight="1" x14ac:dyDescent="0.25">
      <c r="A3" s="81"/>
      <c r="B3" s="83"/>
      <c r="C3" s="83"/>
      <c r="D3" s="83"/>
      <c r="E3" s="81"/>
      <c r="F3" s="81"/>
      <c r="G3" s="81"/>
      <c r="H3" s="81"/>
      <c r="I3" s="85"/>
    </row>
    <row r="4" spans="1:9" ht="15" customHeight="1" x14ac:dyDescent="0.25">
      <c r="A4" s="81"/>
      <c r="B4" s="83" t="s">
        <v>214</v>
      </c>
      <c r="C4" s="83"/>
      <c r="D4" s="83"/>
      <c r="G4" s="81"/>
      <c r="H4" s="81"/>
      <c r="I4" s="85"/>
    </row>
    <row r="5" spans="1:9" ht="15" customHeight="1" x14ac:dyDescent="0.25">
      <c r="A5" s="81"/>
      <c r="B5" s="86" t="s">
        <v>199</v>
      </c>
      <c r="C5" s="83"/>
      <c r="D5" s="83"/>
      <c r="G5" s="81"/>
      <c r="H5" s="81"/>
      <c r="I5" s="85"/>
    </row>
    <row r="6" spans="1:9" ht="15" customHeight="1" x14ac:dyDescent="0.25">
      <c r="A6" s="81"/>
      <c r="B6" s="86" t="s">
        <v>200</v>
      </c>
      <c r="C6" s="83"/>
      <c r="D6" s="83"/>
      <c r="E6" s="81"/>
      <c r="F6" s="81"/>
      <c r="G6" s="81"/>
      <c r="H6" s="81"/>
      <c r="I6" s="85"/>
    </row>
    <row r="7" spans="1:9" ht="15" customHeight="1" x14ac:dyDescent="0.25">
      <c r="A7" s="81"/>
      <c r="B7" s="86" t="s">
        <v>201</v>
      </c>
      <c r="C7" s="83"/>
      <c r="D7" s="83"/>
      <c r="E7" s="87"/>
      <c r="F7" s="81"/>
      <c r="G7" s="81"/>
      <c r="H7" s="81"/>
      <c r="I7" s="85"/>
    </row>
    <row r="8" spans="1:9" ht="15" customHeight="1" x14ac:dyDescent="0.25">
      <c r="A8" s="81"/>
      <c r="B8" s="86"/>
      <c r="C8" s="83"/>
      <c r="D8" s="83"/>
      <c r="E8" s="88"/>
      <c r="F8" s="89"/>
      <c r="G8" s="88"/>
      <c r="H8" s="90"/>
      <c r="I8" s="85"/>
    </row>
    <row r="9" spans="1:9" ht="15" customHeight="1" x14ac:dyDescent="0.25">
      <c r="A9" s="81"/>
      <c r="B9" s="86"/>
      <c r="C9" s="83"/>
      <c r="D9" s="83"/>
      <c r="E9" s="87" t="s">
        <v>203</v>
      </c>
      <c r="F9" s="87" t="s">
        <v>209</v>
      </c>
      <c r="G9" s="87" t="s">
        <v>204</v>
      </c>
      <c r="H9" s="87" t="s">
        <v>2</v>
      </c>
      <c r="I9" s="85"/>
    </row>
    <row r="10" spans="1:9" ht="15" customHeight="1" x14ac:dyDescent="0.25">
      <c r="A10" s="81"/>
      <c r="B10" s="91" t="s">
        <v>205</v>
      </c>
      <c r="C10" s="91" t="s">
        <v>206</v>
      </c>
      <c r="D10" s="91" t="s">
        <v>207</v>
      </c>
      <c r="E10" s="87" t="s">
        <v>208</v>
      </c>
      <c r="F10" s="92" t="s">
        <v>210</v>
      </c>
      <c r="G10" s="87" t="s">
        <v>211</v>
      </c>
      <c r="H10" s="87" t="s">
        <v>212</v>
      </c>
      <c r="I10" s="93" t="s">
        <v>7</v>
      </c>
    </row>
    <row r="11" spans="1:9" ht="15" customHeight="1" x14ac:dyDescent="0.25">
      <c r="A11" s="81">
        <v>1</v>
      </c>
      <c r="B11" s="94" t="s">
        <v>310</v>
      </c>
      <c r="C11" s="94"/>
      <c r="D11" s="309" t="s">
        <v>47</v>
      </c>
      <c r="E11" s="310">
        <v>25</v>
      </c>
      <c r="F11" s="310">
        <v>25</v>
      </c>
      <c r="G11" s="311"/>
      <c r="H11" s="312">
        <v>19</v>
      </c>
      <c r="I11" s="95">
        <f t="shared" ref="I11:I25" si="0">SUM(E11:H11)</f>
        <v>69</v>
      </c>
    </row>
    <row r="12" spans="1:9" ht="15" customHeight="1" x14ac:dyDescent="0.25">
      <c r="A12" s="81">
        <v>1</v>
      </c>
      <c r="B12" s="96" t="s">
        <v>311</v>
      </c>
      <c r="C12" s="96"/>
      <c r="D12" s="97" t="s">
        <v>35</v>
      </c>
      <c r="E12" s="310">
        <v>22</v>
      </c>
      <c r="F12" s="310"/>
      <c r="G12" s="311">
        <v>25</v>
      </c>
      <c r="H12" s="312">
        <v>22</v>
      </c>
      <c r="I12" s="95">
        <f t="shared" si="0"/>
        <v>69</v>
      </c>
    </row>
    <row r="13" spans="1:9" ht="15" customHeight="1" x14ac:dyDescent="0.25">
      <c r="A13" s="81">
        <v>3</v>
      </c>
      <c r="B13" s="94" t="s">
        <v>58</v>
      </c>
      <c r="C13" s="94"/>
      <c r="D13" s="94" t="s">
        <v>34</v>
      </c>
      <c r="E13" s="310">
        <v>19</v>
      </c>
      <c r="F13" s="310">
        <v>22</v>
      </c>
      <c r="G13" s="311">
        <v>22</v>
      </c>
      <c r="H13" s="312" t="s">
        <v>602</v>
      </c>
      <c r="I13" s="95">
        <f t="shared" si="0"/>
        <v>63</v>
      </c>
    </row>
    <row r="14" spans="1:9" ht="15" customHeight="1" x14ac:dyDescent="0.25">
      <c r="A14" s="81">
        <v>4</v>
      </c>
      <c r="B14" s="96" t="s">
        <v>312</v>
      </c>
      <c r="C14" s="96"/>
      <c r="D14" s="97" t="s">
        <v>330</v>
      </c>
      <c r="E14" s="310">
        <v>17</v>
      </c>
      <c r="F14" s="310">
        <v>19</v>
      </c>
      <c r="G14" s="311">
        <v>15</v>
      </c>
      <c r="H14" s="312" t="s">
        <v>611</v>
      </c>
      <c r="I14" s="95">
        <f t="shared" si="0"/>
        <v>51</v>
      </c>
    </row>
    <row r="15" spans="1:9" x14ac:dyDescent="0.25">
      <c r="A15" s="81">
        <v>5</v>
      </c>
      <c r="B15" s="94" t="s">
        <v>68</v>
      </c>
      <c r="C15" s="94"/>
      <c r="D15" s="309" t="s">
        <v>45</v>
      </c>
      <c r="E15" s="310">
        <v>13</v>
      </c>
      <c r="F15" s="310">
        <v>17</v>
      </c>
      <c r="G15" s="311"/>
      <c r="H15" s="312">
        <v>9</v>
      </c>
      <c r="I15" s="95">
        <f t="shared" si="0"/>
        <v>39</v>
      </c>
    </row>
    <row r="16" spans="1:9" ht="15" customHeight="1" x14ac:dyDescent="0.25">
      <c r="A16" s="81"/>
      <c r="B16" s="36" t="s">
        <v>543</v>
      </c>
      <c r="C16" s="36"/>
      <c r="D16" s="44" t="s">
        <v>546</v>
      </c>
      <c r="E16" s="100"/>
      <c r="F16" s="100"/>
      <c r="G16" s="101">
        <v>19</v>
      </c>
      <c r="H16" s="102">
        <v>17</v>
      </c>
      <c r="I16" s="95">
        <f t="shared" si="0"/>
        <v>36</v>
      </c>
    </row>
    <row r="17" spans="1:9" ht="15" customHeight="1" x14ac:dyDescent="0.25">
      <c r="A17" s="81"/>
      <c r="B17" s="36" t="s">
        <v>180</v>
      </c>
      <c r="C17" s="36"/>
      <c r="D17" s="44" t="s">
        <v>182</v>
      </c>
      <c r="E17" s="100"/>
      <c r="F17" s="100">
        <v>15</v>
      </c>
      <c r="G17" s="101"/>
      <c r="H17" s="102">
        <v>13</v>
      </c>
      <c r="I17" s="95">
        <f t="shared" si="0"/>
        <v>28</v>
      </c>
    </row>
    <row r="18" spans="1:9" x14ac:dyDescent="0.25">
      <c r="A18" s="81"/>
      <c r="B18" s="36" t="s">
        <v>314</v>
      </c>
      <c r="C18" s="36"/>
      <c r="D18" s="44" t="s">
        <v>331</v>
      </c>
      <c r="E18" s="100">
        <v>9</v>
      </c>
      <c r="F18" s="100"/>
      <c r="G18" s="101">
        <v>17</v>
      </c>
      <c r="H18" s="102"/>
      <c r="I18" s="95">
        <f t="shared" si="0"/>
        <v>26</v>
      </c>
    </row>
    <row r="19" spans="1:9" ht="15" customHeight="1" x14ac:dyDescent="0.25">
      <c r="A19" s="81"/>
      <c r="B19" s="104" t="s">
        <v>178</v>
      </c>
      <c r="C19" s="104"/>
      <c r="D19" s="104" t="s">
        <v>47</v>
      </c>
      <c r="E19" s="100"/>
      <c r="F19" s="100"/>
      <c r="G19" s="101"/>
      <c r="H19" s="102">
        <v>25</v>
      </c>
      <c r="I19" s="95">
        <f t="shared" si="0"/>
        <v>25</v>
      </c>
    </row>
    <row r="20" spans="1:9" ht="15" customHeight="1" x14ac:dyDescent="0.25">
      <c r="A20" s="81"/>
      <c r="B20" s="36" t="s">
        <v>70</v>
      </c>
      <c r="C20" s="36"/>
      <c r="D20" s="44" t="s">
        <v>47</v>
      </c>
      <c r="E20" s="100">
        <v>10</v>
      </c>
      <c r="F20" s="100">
        <v>13</v>
      </c>
      <c r="G20" s="101"/>
      <c r="H20" s="102"/>
      <c r="I20" s="95">
        <f t="shared" si="0"/>
        <v>23</v>
      </c>
    </row>
    <row r="21" spans="1:9" ht="15" customHeight="1" x14ac:dyDescent="0.25">
      <c r="A21" s="103"/>
      <c r="B21" s="36" t="s">
        <v>313</v>
      </c>
      <c r="C21" s="36"/>
      <c r="D21" s="44" t="s">
        <v>35</v>
      </c>
      <c r="E21" s="100">
        <v>15</v>
      </c>
      <c r="F21" s="100"/>
      <c r="G21" s="101"/>
      <c r="H21" s="102"/>
      <c r="I21" s="95">
        <f t="shared" si="0"/>
        <v>15</v>
      </c>
    </row>
    <row r="22" spans="1:9" ht="15" customHeight="1" x14ac:dyDescent="0.25">
      <c r="A22" s="81"/>
      <c r="B22" s="98" t="s">
        <v>544</v>
      </c>
      <c r="C22" s="98"/>
      <c r="D22" s="98" t="s">
        <v>545</v>
      </c>
      <c r="E22" s="100"/>
      <c r="F22" s="100"/>
      <c r="G22" s="101">
        <v>13</v>
      </c>
      <c r="H22" s="102"/>
      <c r="I22" s="95">
        <f t="shared" si="0"/>
        <v>13</v>
      </c>
    </row>
    <row r="23" spans="1:9" ht="15" customHeight="1" x14ac:dyDescent="0.25">
      <c r="A23" s="81"/>
      <c r="B23" s="36" t="s">
        <v>628</v>
      </c>
      <c r="C23" s="36"/>
      <c r="D23" s="44" t="s">
        <v>35</v>
      </c>
      <c r="E23" s="100"/>
      <c r="F23" s="100"/>
      <c r="G23" s="101"/>
      <c r="H23" s="102">
        <v>8</v>
      </c>
      <c r="I23" s="95">
        <f t="shared" si="0"/>
        <v>8</v>
      </c>
    </row>
    <row r="24" spans="1:9" ht="15" customHeight="1" x14ac:dyDescent="0.25">
      <c r="A24" s="81"/>
      <c r="B24" s="36" t="s">
        <v>473</v>
      </c>
      <c r="C24" s="36"/>
      <c r="D24" s="44" t="s">
        <v>475</v>
      </c>
      <c r="E24" s="100"/>
      <c r="F24" s="100"/>
      <c r="G24" s="101"/>
      <c r="H24" s="102">
        <v>7</v>
      </c>
      <c r="I24" s="95">
        <f t="shared" si="0"/>
        <v>7</v>
      </c>
    </row>
    <row r="25" spans="1:9" ht="15" customHeight="1" x14ac:dyDescent="0.25">
      <c r="A25" s="81"/>
      <c r="B25" s="98"/>
      <c r="C25" s="36"/>
      <c r="D25" s="105"/>
      <c r="E25" s="100"/>
      <c r="F25" s="100"/>
      <c r="G25" s="101"/>
      <c r="H25" s="102"/>
      <c r="I25" s="95">
        <f t="shared" si="0"/>
        <v>0</v>
      </c>
    </row>
    <row r="26" spans="1:9" ht="15" customHeight="1" x14ac:dyDescent="0.25">
      <c r="A26" s="81"/>
      <c r="B26" s="51"/>
      <c r="C26" s="51"/>
      <c r="D26" s="112"/>
      <c r="E26" s="113"/>
      <c r="F26" s="113"/>
      <c r="G26" s="114"/>
      <c r="H26" s="106"/>
      <c r="I26" s="107">
        <f t="shared" ref="I26:I29" si="1">SUM(E26:H26)</f>
        <v>0</v>
      </c>
    </row>
    <row r="27" spans="1:9" ht="15" customHeight="1" x14ac:dyDescent="0.25">
      <c r="A27" s="81"/>
      <c r="B27" s="36"/>
      <c r="C27" s="36"/>
      <c r="D27" s="44"/>
      <c r="E27" s="100"/>
      <c r="F27" s="100"/>
      <c r="G27" s="100"/>
      <c r="H27" s="100"/>
      <c r="I27" s="108">
        <f t="shared" si="1"/>
        <v>0</v>
      </c>
    </row>
    <row r="28" spans="1:9" ht="15" customHeight="1" x14ac:dyDescent="0.25">
      <c r="A28" s="81"/>
      <c r="B28" s="36"/>
      <c r="C28" s="36"/>
      <c r="D28" s="44"/>
      <c r="E28" s="100"/>
      <c r="F28" s="100"/>
      <c r="G28" s="100"/>
      <c r="H28" s="100"/>
      <c r="I28" s="108">
        <f t="shared" si="1"/>
        <v>0</v>
      </c>
    </row>
    <row r="29" spans="1:9" ht="15" customHeight="1" x14ac:dyDescent="0.25">
      <c r="A29" s="81"/>
      <c r="B29" s="98"/>
      <c r="C29" s="36"/>
      <c r="D29" s="99"/>
      <c r="E29" s="100"/>
      <c r="F29" s="100"/>
      <c r="G29" s="100"/>
      <c r="H29" s="100"/>
      <c r="I29" s="108">
        <f t="shared" si="1"/>
        <v>0</v>
      </c>
    </row>
    <row r="30" spans="1:9" ht="15" customHeight="1" x14ac:dyDescent="0.25">
      <c r="A30" s="81"/>
      <c r="B30" s="83"/>
      <c r="C30" s="83"/>
      <c r="D30" s="83"/>
      <c r="G30" s="81"/>
      <c r="H30" s="81"/>
    </row>
    <row r="31" spans="1:9" ht="18.75" customHeight="1" x14ac:dyDescent="0.25">
      <c r="A31" s="81"/>
      <c r="B31" s="109" t="s">
        <v>218</v>
      </c>
      <c r="C31" s="110"/>
      <c r="D31" s="110"/>
      <c r="G31" s="81"/>
      <c r="H31" s="81"/>
    </row>
    <row r="32" spans="1:9" ht="15" customHeight="1" x14ac:dyDescent="0.25">
      <c r="A32" s="81"/>
      <c r="B32" s="111" t="s">
        <v>205</v>
      </c>
      <c r="C32" s="111" t="s">
        <v>5</v>
      </c>
      <c r="D32" s="111" t="s">
        <v>207</v>
      </c>
      <c r="G32" s="81"/>
      <c r="H32" s="81"/>
    </row>
    <row r="33" spans="1:8" ht="15" customHeight="1" x14ac:dyDescent="0.25">
      <c r="A33" s="81">
        <v>1</v>
      </c>
      <c r="B33" s="98" t="s">
        <v>310</v>
      </c>
      <c r="C33" s="98" t="s">
        <v>635</v>
      </c>
      <c r="D33" s="99" t="s">
        <v>47</v>
      </c>
      <c r="G33" s="81"/>
      <c r="H33" s="81"/>
    </row>
    <row r="34" spans="1:8" x14ac:dyDescent="0.25">
      <c r="A34" s="81">
        <v>2</v>
      </c>
      <c r="B34" s="98" t="s">
        <v>58</v>
      </c>
      <c r="C34" s="98" t="s">
        <v>59</v>
      </c>
      <c r="D34" s="98" t="s">
        <v>34</v>
      </c>
      <c r="G34" s="81"/>
      <c r="H34" s="81"/>
    </row>
    <row r="35" spans="1:8" ht="15" customHeight="1" x14ac:dyDescent="0.25">
      <c r="A35" s="81">
        <v>3</v>
      </c>
      <c r="B35" s="36" t="s">
        <v>311</v>
      </c>
      <c r="C35" s="36" t="s">
        <v>636</v>
      </c>
      <c r="D35" s="44" t="s">
        <v>35</v>
      </c>
      <c r="G35" s="81"/>
      <c r="H35" s="81"/>
    </row>
    <row r="36" spans="1:8" ht="15" customHeight="1" x14ac:dyDescent="0.25">
      <c r="A36" s="81">
        <v>4</v>
      </c>
      <c r="B36" s="98" t="s">
        <v>68</v>
      </c>
      <c r="C36" s="98" t="s">
        <v>69</v>
      </c>
      <c r="D36" s="99" t="s">
        <v>45</v>
      </c>
      <c r="G36" s="81"/>
      <c r="H36" s="81"/>
    </row>
    <row r="37" spans="1:8" x14ac:dyDescent="0.25">
      <c r="A37" s="81">
        <v>5</v>
      </c>
      <c r="B37" s="36" t="s">
        <v>312</v>
      </c>
      <c r="C37" s="36" t="s">
        <v>637</v>
      </c>
      <c r="D37" s="44" t="s">
        <v>330</v>
      </c>
    </row>
  </sheetData>
  <sortState xmlns:xlrd2="http://schemas.microsoft.com/office/spreadsheetml/2017/richdata2" ref="B11:I25">
    <sortCondition descending="1" ref="I11:I2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7CA7-F22B-4FCB-AFDF-EE7AA866AA9B}">
  <dimension ref="A1:T36"/>
  <sheetViews>
    <sheetView topLeftCell="A6" workbookViewId="0">
      <selection activeCell="B27" sqref="B27"/>
    </sheetView>
  </sheetViews>
  <sheetFormatPr defaultColWidth="17.28515625" defaultRowHeight="15" x14ac:dyDescent="0.25"/>
  <cols>
    <col min="1" max="1" width="4.42578125" style="84" customWidth="1"/>
    <col min="2" max="2" width="24.85546875" customWidth="1"/>
    <col min="3" max="3" width="30" customWidth="1"/>
    <col min="4" max="4" width="12.14062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44" customFormat="1" ht="18.75" x14ac:dyDescent="0.3">
      <c r="A1" s="143"/>
      <c r="B1" s="140" t="s">
        <v>251</v>
      </c>
      <c r="C1" s="141"/>
      <c r="D1" s="141"/>
      <c r="E1" s="143"/>
      <c r="F1" s="142"/>
      <c r="G1" s="142"/>
      <c r="H1" s="142"/>
      <c r="I1" s="142"/>
      <c r="J1" s="176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0" ht="15" customHeight="1" x14ac:dyDescent="0.25">
      <c r="A2" s="103"/>
      <c r="B2" s="151" t="s">
        <v>198</v>
      </c>
      <c r="C2" s="146"/>
      <c r="D2" s="146"/>
      <c r="E2" s="103"/>
      <c r="F2" s="146"/>
      <c r="G2" s="146"/>
      <c r="H2" s="146"/>
      <c r="I2" s="146"/>
      <c r="J2" s="177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5" customHeight="1" x14ac:dyDescent="0.25">
      <c r="A3" s="103"/>
      <c r="B3" s="178"/>
      <c r="C3" s="146"/>
      <c r="D3" s="146"/>
      <c r="E3" s="103"/>
      <c r="F3" s="103"/>
      <c r="G3" s="103"/>
      <c r="H3" s="103"/>
      <c r="I3" s="103"/>
      <c r="J3" s="177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5" customHeight="1" x14ac:dyDescent="0.25">
      <c r="A4" s="103"/>
      <c r="B4" s="179" t="s">
        <v>234</v>
      </c>
      <c r="C4" s="146"/>
      <c r="D4" s="146"/>
      <c r="E4" s="103"/>
      <c r="F4" s="103"/>
      <c r="G4" s="103"/>
      <c r="H4" s="103"/>
      <c r="I4" s="103"/>
      <c r="J4" s="177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ht="15" customHeight="1" x14ac:dyDescent="0.25">
      <c r="A5" s="103"/>
      <c r="B5" s="179" t="s">
        <v>200</v>
      </c>
      <c r="C5" s="146"/>
      <c r="D5" s="146"/>
      <c r="E5" s="88"/>
      <c r="F5" s="148"/>
      <c r="G5" s="148"/>
      <c r="H5" s="148"/>
      <c r="I5" s="148"/>
      <c r="J5" s="177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ht="15" customHeight="1" x14ac:dyDescent="0.25">
      <c r="A6" s="103"/>
      <c r="B6" s="146"/>
      <c r="C6" s="146"/>
      <c r="D6" s="146"/>
      <c r="E6" s="115" t="s">
        <v>202</v>
      </c>
      <c r="F6" s="92" t="s">
        <v>243</v>
      </c>
      <c r="G6" s="115" t="s">
        <v>225</v>
      </c>
      <c r="H6" s="115" t="s">
        <v>246</v>
      </c>
      <c r="I6" s="115" t="s">
        <v>248</v>
      </c>
      <c r="J6" s="177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ht="15" customHeight="1" x14ac:dyDescent="0.25">
      <c r="A7" s="103"/>
      <c r="B7" s="146"/>
      <c r="C7" s="146"/>
      <c r="D7" s="146"/>
      <c r="E7" s="262" t="s">
        <v>242</v>
      </c>
      <c r="F7" s="92" t="s">
        <v>244</v>
      </c>
      <c r="G7" s="115" t="s">
        <v>245</v>
      </c>
      <c r="H7" s="115" t="s">
        <v>247</v>
      </c>
      <c r="I7" s="115" t="s">
        <v>249</v>
      </c>
      <c r="J7" s="177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ht="15" customHeight="1" x14ac:dyDescent="0.25">
      <c r="A8" s="115"/>
      <c r="B8" s="180" t="s">
        <v>4</v>
      </c>
      <c r="C8" s="180" t="s">
        <v>5</v>
      </c>
      <c r="D8" s="180" t="s">
        <v>6</v>
      </c>
      <c r="E8" s="205"/>
      <c r="F8" s="182"/>
      <c r="G8" s="183"/>
      <c r="H8" s="183"/>
      <c r="I8" s="183"/>
      <c r="J8" s="185" t="s">
        <v>7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</row>
    <row r="9" spans="1:20" ht="15" customHeight="1" x14ac:dyDescent="0.25">
      <c r="A9" s="103">
        <v>1</v>
      </c>
      <c r="B9" s="159" t="s">
        <v>410</v>
      </c>
      <c r="C9" s="159" t="s">
        <v>411</v>
      </c>
      <c r="D9" s="165" t="s">
        <v>412</v>
      </c>
      <c r="E9" s="301">
        <v>25</v>
      </c>
      <c r="F9" s="302"/>
      <c r="G9" s="303">
        <v>17</v>
      </c>
      <c r="H9" s="303"/>
      <c r="I9" s="303">
        <v>25</v>
      </c>
      <c r="J9" s="186">
        <f t="shared" ref="J9:J24" si="0">SUM(E9:I9)</f>
        <v>67</v>
      </c>
      <c r="K9" s="146"/>
      <c r="L9" s="146"/>
      <c r="M9" s="146"/>
      <c r="N9" s="187"/>
      <c r="O9" s="146"/>
      <c r="P9" s="146"/>
      <c r="Q9" s="146"/>
      <c r="R9" s="146"/>
      <c r="S9" s="146"/>
      <c r="T9" s="146"/>
    </row>
    <row r="10" spans="1:20" ht="15" customHeight="1" x14ac:dyDescent="0.25">
      <c r="A10" s="103">
        <v>2</v>
      </c>
      <c r="B10" s="159" t="s">
        <v>415</v>
      </c>
      <c r="C10" s="159" t="s">
        <v>416</v>
      </c>
      <c r="D10" s="165" t="s">
        <v>159</v>
      </c>
      <c r="E10" s="304">
        <v>19</v>
      </c>
      <c r="F10" s="301">
        <v>22</v>
      </c>
      <c r="G10" s="305"/>
      <c r="H10" s="305">
        <v>22</v>
      </c>
      <c r="I10" s="305"/>
      <c r="J10" s="186">
        <f t="shared" si="0"/>
        <v>63</v>
      </c>
      <c r="K10" s="146"/>
      <c r="L10" s="146"/>
      <c r="M10" s="146"/>
      <c r="N10" s="187"/>
      <c r="O10" s="146"/>
      <c r="P10" s="146"/>
      <c r="Q10" s="146"/>
      <c r="R10" s="146"/>
      <c r="S10" s="146"/>
      <c r="T10" s="146"/>
    </row>
    <row r="11" spans="1:20" ht="15" customHeight="1" x14ac:dyDescent="0.25">
      <c r="A11" s="103">
        <v>2</v>
      </c>
      <c r="B11" s="159" t="s">
        <v>413</v>
      </c>
      <c r="C11" s="159" t="s">
        <v>414</v>
      </c>
      <c r="D11" s="165" t="s">
        <v>18</v>
      </c>
      <c r="E11" s="304">
        <v>22</v>
      </c>
      <c r="F11" s="301">
        <v>19</v>
      </c>
      <c r="G11" s="301"/>
      <c r="H11" s="306" t="s">
        <v>605</v>
      </c>
      <c r="I11" s="301">
        <v>22</v>
      </c>
      <c r="J11" s="186">
        <f t="shared" si="0"/>
        <v>63</v>
      </c>
      <c r="K11" s="146"/>
      <c r="L11" s="146"/>
      <c r="M11" s="146"/>
      <c r="N11" s="187"/>
      <c r="O11" s="146"/>
      <c r="P11" s="146"/>
      <c r="Q11" s="146"/>
      <c r="R11" s="146"/>
      <c r="S11" s="146"/>
      <c r="T11" s="146"/>
    </row>
    <row r="12" spans="1:20" ht="15" customHeight="1" x14ac:dyDescent="0.25">
      <c r="A12" s="103">
        <v>4</v>
      </c>
      <c r="B12" s="159" t="s">
        <v>167</v>
      </c>
      <c r="C12" s="159" t="s">
        <v>417</v>
      </c>
      <c r="D12" s="165" t="s">
        <v>169</v>
      </c>
      <c r="E12" s="304">
        <v>17</v>
      </c>
      <c r="F12" s="301">
        <v>25</v>
      </c>
      <c r="G12" s="301"/>
      <c r="H12" s="301"/>
      <c r="I12" s="301">
        <v>15</v>
      </c>
      <c r="J12" s="186">
        <f t="shared" si="0"/>
        <v>57</v>
      </c>
      <c r="K12" s="146"/>
      <c r="L12" s="146"/>
      <c r="M12" s="146"/>
      <c r="N12" s="187"/>
      <c r="O12" s="146"/>
      <c r="P12" s="146"/>
      <c r="Q12" s="146"/>
      <c r="R12" s="146"/>
      <c r="S12" s="146"/>
      <c r="T12" s="146"/>
    </row>
    <row r="13" spans="1:20" ht="15" customHeight="1" x14ac:dyDescent="0.25">
      <c r="A13" s="103">
        <v>5</v>
      </c>
      <c r="B13" s="159" t="s">
        <v>421</v>
      </c>
      <c r="C13" s="159" t="s">
        <v>422</v>
      </c>
      <c r="D13" s="165" t="s">
        <v>423</v>
      </c>
      <c r="E13" s="296">
        <v>13</v>
      </c>
      <c r="F13" s="301">
        <v>17</v>
      </c>
      <c r="G13" s="301">
        <v>25</v>
      </c>
      <c r="H13" s="301"/>
      <c r="I13" s="301"/>
      <c r="J13" s="186">
        <f t="shared" si="0"/>
        <v>55</v>
      </c>
      <c r="K13" s="146"/>
      <c r="L13" s="146"/>
      <c r="M13" s="146"/>
      <c r="N13" s="187"/>
      <c r="O13" s="146"/>
      <c r="P13" s="146"/>
      <c r="Q13" s="146"/>
      <c r="R13" s="146"/>
      <c r="S13" s="146"/>
      <c r="T13" s="146"/>
    </row>
    <row r="14" spans="1:20" ht="15" customHeight="1" x14ac:dyDescent="0.25">
      <c r="A14" s="103"/>
      <c r="B14" s="36" t="s">
        <v>418</v>
      </c>
      <c r="C14" s="36" t="s">
        <v>419</v>
      </c>
      <c r="D14" s="44" t="s">
        <v>420</v>
      </c>
      <c r="E14" s="59">
        <v>15</v>
      </c>
      <c r="F14" s="188">
        <v>13</v>
      </c>
      <c r="G14" s="188">
        <v>22</v>
      </c>
      <c r="H14" s="188"/>
      <c r="I14" s="188"/>
      <c r="J14" s="186">
        <f t="shared" si="0"/>
        <v>50</v>
      </c>
      <c r="K14" s="146"/>
      <c r="L14" s="146"/>
      <c r="M14" s="146"/>
      <c r="N14" s="187"/>
      <c r="O14" s="146"/>
      <c r="P14" s="146"/>
      <c r="Q14" s="146"/>
      <c r="R14" s="146"/>
      <c r="S14" s="146"/>
      <c r="T14" s="146"/>
    </row>
    <row r="15" spans="1:20" ht="15" customHeight="1" x14ac:dyDescent="0.25">
      <c r="A15" s="103"/>
      <c r="B15" s="98" t="s">
        <v>424</v>
      </c>
      <c r="C15" s="98" t="s">
        <v>425</v>
      </c>
      <c r="D15" s="105" t="s">
        <v>126</v>
      </c>
      <c r="E15" s="59">
        <v>10</v>
      </c>
      <c r="F15" s="278" t="s">
        <v>611</v>
      </c>
      <c r="G15" s="188"/>
      <c r="H15" s="188">
        <v>17</v>
      </c>
      <c r="I15" s="188">
        <v>19</v>
      </c>
      <c r="J15" s="186">
        <f t="shared" si="0"/>
        <v>46</v>
      </c>
      <c r="K15" s="146"/>
      <c r="L15" s="146"/>
      <c r="M15" s="146"/>
      <c r="N15" s="187"/>
      <c r="O15" s="146"/>
      <c r="P15" s="146"/>
      <c r="Q15" s="146"/>
      <c r="R15" s="146"/>
      <c r="S15" s="146"/>
      <c r="T15" s="146"/>
    </row>
    <row r="16" spans="1:20" ht="15" customHeight="1" x14ac:dyDescent="0.25">
      <c r="A16" s="103"/>
      <c r="B16" s="98" t="s">
        <v>52</v>
      </c>
      <c r="C16" s="98" t="s">
        <v>432</v>
      </c>
      <c r="D16" s="98" t="s">
        <v>51</v>
      </c>
      <c r="E16" s="280" t="s">
        <v>595</v>
      </c>
      <c r="F16" s="278" t="s">
        <v>595</v>
      </c>
      <c r="G16" s="188">
        <v>15</v>
      </c>
      <c r="H16" s="188">
        <v>15</v>
      </c>
      <c r="I16" s="188">
        <v>13</v>
      </c>
      <c r="J16" s="186">
        <f t="shared" si="0"/>
        <v>43</v>
      </c>
      <c r="K16" s="146"/>
      <c r="L16" s="146"/>
      <c r="M16" s="146"/>
      <c r="N16" s="187"/>
      <c r="O16" s="146"/>
      <c r="P16" s="146"/>
      <c r="Q16" s="146"/>
      <c r="R16" s="146"/>
      <c r="S16" s="146"/>
      <c r="T16" s="146"/>
    </row>
    <row r="17" spans="1:20" ht="15" customHeight="1" x14ac:dyDescent="0.25">
      <c r="A17" s="103"/>
      <c r="B17" s="36" t="s">
        <v>606</v>
      </c>
      <c r="C17" s="36" t="s">
        <v>607</v>
      </c>
      <c r="D17" s="202" t="s">
        <v>285</v>
      </c>
      <c r="E17" s="101"/>
      <c r="F17" s="102"/>
      <c r="G17" s="102"/>
      <c r="H17" s="102">
        <v>25</v>
      </c>
      <c r="I17" s="102">
        <v>17</v>
      </c>
      <c r="J17" s="186">
        <f t="shared" si="0"/>
        <v>42</v>
      </c>
      <c r="K17" s="146"/>
      <c r="L17" s="146"/>
      <c r="M17" s="146"/>
      <c r="N17" s="187"/>
      <c r="O17" s="146"/>
      <c r="P17" s="146"/>
      <c r="Q17" s="146"/>
      <c r="R17" s="146"/>
      <c r="S17" s="146"/>
      <c r="T17" s="146"/>
    </row>
    <row r="18" spans="1:20" ht="15" customHeight="1" x14ac:dyDescent="0.25">
      <c r="A18" s="103"/>
      <c r="B18" s="36" t="s">
        <v>590</v>
      </c>
      <c r="C18" s="36" t="s">
        <v>591</v>
      </c>
      <c r="D18" s="202" t="s">
        <v>492</v>
      </c>
      <c r="E18" s="59"/>
      <c r="F18" s="188"/>
      <c r="G18" s="188">
        <v>19</v>
      </c>
      <c r="H18" s="188"/>
      <c r="I18" s="188"/>
      <c r="J18" s="186">
        <f t="shared" si="0"/>
        <v>19</v>
      </c>
      <c r="K18" s="146"/>
      <c r="L18" s="146"/>
      <c r="M18" s="146"/>
      <c r="N18" s="187"/>
      <c r="O18" s="146"/>
      <c r="P18" s="146"/>
      <c r="Q18" s="146"/>
      <c r="R18" s="146"/>
      <c r="S18" s="146"/>
      <c r="T18" s="146"/>
    </row>
    <row r="19" spans="1:20" ht="15" customHeight="1" x14ac:dyDescent="0.25">
      <c r="A19" s="103"/>
      <c r="B19" s="277" t="s">
        <v>479</v>
      </c>
      <c r="C19" s="277" t="s">
        <v>480</v>
      </c>
      <c r="D19" s="279" t="s">
        <v>405</v>
      </c>
      <c r="E19" s="188"/>
      <c r="F19" s="188">
        <v>15</v>
      </c>
      <c r="G19" s="188"/>
      <c r="H19" s="188"/>
      <c r="I19" s="188"/>
      <c r="J19" s="186">
        <f t="shared" si="0"/>
        <v>15</v>
      </c>
      <c r="K19" s="146"/>
      <c r="L19" s="146"/>
      <c r="M19" s="146"/>
      <c r="N19" s="187"/>
      <c r="O19" s="146"/>
      <c r="P19" s="146"/>
      <c r="Q19" s="146"/>
      <c r="R19" s="146"/>
      <c r="S19" s="146"/>
      <c r="T19" s="146"/>
    </row>
    <row r="20" spans="1:20" ht="15" customHeight="1" x14ac:dyDescent="0.25">
      <c r="A20" s="103"/>
      <c r="B20" s="118" t="s">
        <v>67</v>
      </c>
      <c r="C20" s="118" t="s">
        <v>608</v>
      </c>
      <c r="D20" s="118" t="s">
        <v>18</v>
      </c>
      <c r="E20" s="188"/>
      <c r="F20" s="188"/>
      <c r="G20" s="188"/>
      <c r="H20" s="188">
        <v>13</v>
      </c>
      <c r="I20" s="188"/>
      <c r="J20" s="186">
        <f t="shared" si="0"/>
        <v>13</v>
      </c>
      <c r="K20" s="146"/>
      <c r="L20" s="146"/>
      <c r="M20" s="146"/>
      <c r="N20" s="187"/>
      <c r="O20" s="146"/>
      <c r="P20" s="146"/>
      <c r="Q20" s="146"/>
      <c r="R20" s="146"/>
      <c r="S20" s="146"/>
      <c r="T20" s="146"/>
    </row>
    <row r="21" spans="1:20" x14ac:dyDescent="0.25">
      <c r="A21" s="103"/>
      <c r="B21" s="119" t="s">
        <v>426</v>
      </c>
      <c r="C21" s="119" t="s">
        <v>427</v>
      </c>
      <c r="D21" s="120" t="s">
        <v>428</v>
      </c>
      <c r="E21" s="188">
        <v>9</v>
      </c>
      <c r="F21" s="188"/>
      <c r="G21" s="188"/>
      <c r="H21" s="188"/>
      <c r="I21" s="188"/>
      <c r="J21" s="186">
        <f t="shared" si="0"/>
        <v>9</v>
      </c>
      <c r="K21" s="146"/>
      <c r="L21" s="146"/>
      <c r="M21" s="146"/>
      <c r="N21" s="187"/>
      <c r="O21" s="146"/>
      <c r="P21" s="146"/>
      <c r="Q21" s="146"/>
      <c r="R21" s="146"/>
      <c r="S21" s="146"/>
      <c r="T21" s="146"/>
    </row>
    <row r="22" spans="1:20" ht="15" customHeight="1" x14ac:dyDescent="0.25">
      <c r="A22" s="103"/>
      <c r="B22" s="119" t="s">
        <v>481</v>
      </c>
      <c r="C22" s="119" t="s">
        <v>411</v>
      </c>
      <c r="D22" s="206" t="s">
        <v>412</v>
      </c>
      <c r="E22" s="188"/>
      <c r="F22" s="188">
        <v>9</v>
      </c>
      <c r="G22" s="188"/>
      <c r="H22" s="188"/>
      <c r="I22" s="188"/>
      <c r="J22" s="186">
        <f t="shared" si="0"/>
        <v>9</v>
      </c>
      <c r="K22" s="146"/>
      <c r="L22" s="146"/>
      <c r="M22" s="146"/>
      <c r="N22" s="187"/>
      <c r="O22" s="146"/>
      <c r="P22" s="146"/>
      <c r="Q22" s="146"/>
      <c r="R22" s="146"/>
      <c r="S22" s="146"/>
      <c r="T22" s="146"/>
    </row>
    <row r="23" spans="1:20" ht="15" customHeight="1" x14ac:dyDescent="0.25">
      <c r="A23" s="103"/>
      <c r="B23" s="119" t="s">
        <v>429</v>
      </c>
      <c r="C23" s="119" t="s">
        <v>430</v>
      </c>
      <c r="D23" s="126" t="s">
        <v>431</v>
      </c>
      <c r="E23" s="188">
        <v>8</v>
      </c>
      <c r="F23" s="188"/>
      <c r="G23" s="188"/>
      <c r="H23" s="188"/>
      <c r="I23" s="188"/>
      <c r="J23" s="186">
        <f t="shared" si="0"/>
        <v>8</v>
      </c>
      <c r="K23" s="146"/>
      <c r="L23" s="146"/>
      <c r="M23" s="146"/>
      <c r="N23" s="187"/>
      <c r="O23" s="146"/>
      <c r="P23" s="146"/>
      <c r="Q23" s="146"/>
      <c r="R23" s="146"/>
      <c r="S23" s="146"/>
      <c r="T23" s="146"/>
    </row>
    <row r="24" spans="1:20" ht="15" customHeight="1" x14ac:dyDescent="0.25">
      <c r="A24" s="103"/>
      <c r="B24" s="118" t="s">
        <v>443</v>
      </c>
      <c r="C24" s="118" t="s">
        <v>482</v>
      </c>
      <c r="D24" s="121" t="s">
        <v>45</v>
      </c>
      <c r="E24" s="188"/>
      <c r="F24" s="188">
        <v>8</v>
      </c>
      <c r="G24" s="188"/>
      <c r="H24" s="188"/>
      <c r="I24" s="188"/>
      <c r="J24" s="186">
        <f t="shared" si="0"/>
        <v>8</v>
      </c>
      <c r="K24" s="146"/>
      <c r="L24" s="146"/>
      <c r="M24" s="146"/>
      <c r="N24" s="187"/>
      <c r="O24" s="146"/>
      <c r="P24" s="146"/>
      <c r="Q24" s="146"/>
      <c r="R24" s="146"/>
      <c r="S24" s="146"/>
      <c r="T24" s="146"/>
    </row>
    <row r="25" spans="1:20" ht="15" customHeight="1" x14ac:dyDescent="0.25">
      <c r="A25" s="103"/>
      <c r="B25" s="122"/>
      <c r="C25" s="122"/>
      <c r="D25" s="121"/>
      <c r="E25" s="188"/>
      <c r="F25" s="188"/>
      <c r="G25" s="188"/>
      <c r="H25" s="188"/>
      <c r="I25" s="188"/>
      <c r="J25" s="186">
        <f t="shared" ref="J25" si="1">SUM(E25:I25)</f>
        <v>0</v>
      </c>
      <c r="K25" s="146"/>
      <c r="L25" s="146"/>
      <c r="M25" s="146"/>
      <c r="N25" s="187"/>
      <c r="O25" s="146"/>
      <c r="P25" s="146"/>
      <c r="Q25" s="146"/>
      <c r="R25" s="146"/>
      <c r="S25" s="146"/>
      <c r="T25" s="146"/>
    </row>
    <row r="26" spans="1:20" ht="15" customHeight="1" x14ac:dyDescent="0.25">
      <c r="A26" s="103"/>
      <c r="D26" s="173"/>
      <c r="E26" s="195"/>
      <c r="F26" s="195"/>
      <c r="G26" s="195"/>
      <c r="H26" s="195"/>
      <c r="I26" s="195"/>
      <c r="J26" s="93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ht="15" customHeight="1" x14ac:dyDescent="0.25">
      <c r="A27" s="103"/>
      <c r="D27" s="173"/>
      <c r="E27" s="195"/>
      <c r="F27" s="195"/>
      <c r="G27" s="195"/>
      <c r="H27" s="195"/>
      <c r="I27" s="195"/>
      <c r="J27" s="93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s="144" customFormat="1" ht="18.75" x14ac:dyDescent="0.3">
      <c r="A28" s="143"/>
      <c r="B28" s="140" t="s">
        <v>213</v>
      </c>
      <c r="C28" s="141"/>
      <c r="D28" s="141"/>
      <c r="E28" s="143"/>
      <c r="F28" s="143"/>
      <c r="G28" s="143"/>
      <c r="H28" s="143"/>
      <c r="I28" s="143"/>
      <c r="J28" s="176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5.75" customHeight="1" x14ac:dyDescent="0.25">
      <c r="A29" s="103"/>
      <c r="B29" s="146" t="s">
        <v>634</v>
      </c>
      <c r="C29" s="146"/>
      <c r="D29" s="146"/>
      <c r="E29" s="103"/>
      <c r="F29" s="103"/>
      <c r="G29" s="103"/>
      <c r="H29" s="103"/>
      <c r="I29" s="103"/>
      <c r="J29" s="177"/>
      <c r="K29" s="146"/>
      <c r="L29" s="146"/>
      <c r="M29" s="146"/>
      <c r="N29" s="146"/>
      <c r="O29" s="146"/>
      <c r="P29" s="146"/>
      <c r="Q29" s="146"/>
      <c r="R29" s="146"/>
      <c r="S29" s="146"/>
      <c r="T29" s="146"/>
    </row>
    <row r="30" spans="1:20" ht="15" customHeight="1" x14ac:dyDescent="0.25">
      <c r="A30" s="103"/>
      <c r="B30" s="198" t="s">
        <v>4</v>
      </c>
      <c r="C30" s="198" t="s">
        <v>5</v>
      </c>
      <c r="D30" s="199" t="s">
        <v>6</v>
      </c>
      <c r="E30" s="146"/>
      <c r="F30" s="103"/>
      <c r="G30" s="103"/>
      <c r="H30" s="103"/>
      <c r="I30" s="103"/>
      <c r="J30" s="177"/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0" ht="15" customHeight="1" x14ac:dyDescent="0.25">
      <c r="A31" s="197" t="s">
        <v>236</v>
      </c>
      <c r="B31" s="159" t="s">
        <v>413</v>
      </c>
      <c r="C31" s="159" t="s">
        <v>414</v>
      </c>
      <c r="D31" s="165" t="s">
        <v>18</v>
      </c>
      <c r="E31" s="146"/>
      <c r="F31" s="103"/>
      <c r="G31" s="103"/>
      <c r="H31" s="103"/>
      <c r="I31" s="103"/>
      <c r="J31" s="177"/>
      <c r="K31" s="146"/>
      <c r="L31" s="146"/>
      <c r="M31" s="146"/>
      <c r="N31" s="146"/>
      <c r="O31" s="146"/>
      <c r="P31" s="146"/>
      <c r="Q31" s="146"/>
      <c r="R31" s="146"/>
      <c r="S31" s="146"/>
      <c r="T31" s="146"/>
    </row>
    <row r="32" spans="1:20" ht="15" customHeight="1" x14ac:dyDescent="0.25">
      <c r="A32" s="103" t="s">
        <v>237</v>
      </c>
      <c r="B32" s="36" t="s">
        <v>590</v>
      </c>
      <c r="C32" s="36" t="s">
        <v>591</v>
      </c>
      <c r="D32" s="202" t="s">
        <v>492</v>
      </c>
      <c r="E32" s="146"/>
      <c r="F32" s="103"/>
      <c r="G32" s="103"/>
      <c r="H32" s="103"/>
      <c r="I32" s="103"/>
      <c r="J32" s="177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15" customHeight="1" x14ac:dyDescent="0.25">
      <c r="A33" s="103" t="s">
        <v>238</v>
      </c>
      <c r="B33" s="323" t="s">
        <v>415</v>
      </c>
      <c r="C33" s="323" t="s">
        <v>416</v>
      </c>
      <c r="D33" s="324" t="s">
        <v>159</v>
      </c>
      <c r="E33" s="146"/>
      <c r="F33" s="103"/>
      <c r="G33" s="103"/>
      <c r="H33" s="103"/>
      <c r="I33" s="103"/>
      <c r="J33" s="177"/>
      <c r="K33" s="146"/>
      <c r="L33" s="146"/>
      <c r="M33" s="146"/>
      <c r="N33" s="146"/>
      <c r="O33" s="146"/>
      <c r="P33" s="146"/>
      <c r="Q33" s="146"/>
      <c r="R33" s="146"/>
      <c r="S33" s="146"/>
      <c r="T33" s="146"/>
    </row>
    <row r="34" spans="1:20" ht="15" customHeight="1" x14ac:dyDescent="0.25">
      <c r="A34" s="197" t="s">
        <v>239</v>
      </c>
      <c r="B34" s="323" t="s">
        <v>421</v>
      </c>
      <c r="C34" s="323" t="s">
        <v>422</v>
      </c>
      <c r="D34" s="324" t="s">
        <v>423</v>
      </c>
      <c r="E34" s="200"/>
      <c r="F34" s="103"/>
      <c r="G34" s="103"/>
      <c r="H34" s="103"/>
      <c r="I34" s="103"/>
      <c r="J34" s="177"/>
      <c r="K34" s="146"/>
      <c r="L34" s="146"/>
      <c r="M34" s="146"/>
      <c r="N34" s="146"/>
      <c r="O34" s="146"/>
      <c r="P34" s="146"/>
      <c r="Q34" s="146"/>
      <c r="R34" s="146"/>
      <c r="S34" s="146"/>
      <c r="T34" s="146"/>
    </row>
    <row r="35" spans="1:20" ht="15" customHeight="1" x14ac:dyDescent="0.25">
      <c r="A35" s="103" t="s">
        <v>240</v>
      </c>
      <c r="B35" s="98" t="s">
        <v>424</v>
      </c>
      <c r="C35" s="98" t="s">
        <v>425</v>
      </c>
      <c r="D35" s="105" t="s">
        <v>126</v>
      </c>
      <c r="E35" s="200"/>
      <c r="F35" s="103"/>
      <c r="G35" s="103"/>
      <c r="H35" s="103"/>
      <c r="I35" s="103"/>
      <c r="J35" s="177"/>
      <c r="K35" s="146"/>
      <c r="L35" s="146"/>
      <c r="M35" s="146"/>
      <c r="N35" s="146"/>
      <c r="O35" s="146"/>
      <c r="P35" s="146"/>
      <c r="Q35" s="146"/>
      <c r="R35" s="146"/>
      <c r="S35" s="146"/>
      <c r="T35" s="146"/>
    </row>
    <row r="36" spans="1:20" ht="15" customHeight="1" x14ac:dyDescent="0.25">
      <c r="A36" s="103"/>
      <c r="B36" s="201"/>
      <c r="C36" s="146"/>
      <c r="D36" s="146"/>
      <c r="E36" s="103"/>
      <c r="F36" s="103"/>
      <c r="G36" s="103"/>
      <c r="H36" s="103"/>
      <c r="I36" s="103"/>
      <c r="J36" s="177"/>
      <c r="K36" s="146"/>
      <c r="L36" s="146"/>
      <c r="M36" s="146"/>
      <c r="N36" s="146"/>
      <c r="O36" s="146"/>
      <c r="P36" s="146"/>
      <c r="Q36" s="146"/>
      <c r="R36" s="146"/>
      <c r="S36" s="146"/>
      <c r="T36" s="146"/>
    </row>
  </sheetData>
  <sortState xmlns:xlrd2="http://schemas.microsoft.com/office/spreadsheetml/2017/richdata2" ref="B9:J24">
    <sortCondition descending="1" ref="J9:J2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8506-4144-46E1-A441-A619D23178F0}">
  <dimension ref="A1:S25"/>
  <sheetViews>
    <sheetView workbookViewId="0">
      <selection activeCell="K9" sqref="K9"/>
    </sheetView>
  </sheetViews>
  <sheetFormatPr defaultColWidth="17.28515625" defaultRowHeight="12.75" x14ac:dyDescent="0.2"/>
  <cols>
    <col min="1" max="1" width="4.42578125" style="216" customWidth="1"/>
    <col min="2" max="2" width="24.85546875" style="216" customWidth="1"/>
    <col min="3" max="3" width="28.85546875" style="216" bestFit="1" customWidth="1"/>
    <col min="4" max="4" width="13.7109375" style="216" customWidth="1"/>
    <col min="5" max="6" width="14.7109375" style="216" customWidth="1"/>
    <col min="7" max="7" width="13.85546875" style="216" bestFit="1" customWidth="1"/>
    <col min="8" max="8" width="13.85546875" style="216" customWidth="1"/>
    <col min="9" max="19" width="9.140625" style="216" customWidth="1"/>
    <col min="20" max="16384" width="17.28515625" style="216"/>
  </cols>
  <sheetData>
    <row r="1" spans="1:19" s="211" customFormat="1" ht="15" x14ac:dyDescent="0.25">
      <c r="A1" s="207"/>
      <c r="B1" s="208" t="s">
        <v>252</v>
      </c>
      <c r="C1" s="207"/>
      <c r="D1" s="207"/>
      <c r="E1" s="209"/>
      <c r="F1" s="209"/>
      <c r="G1" s="210"/>
      <c r="H1" s="210"/>
      <c r="I1" s="212"/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19" x14ac:dyDescent="0.2">
      <c r="A2" s="213"/>
      <c r="B2" s="214" t="s">
        <v>198</v>
      </c>
      <c r="C2" s="213"/>
      <c r="D2" s="213"/>
      <c r="E2" s="215"/>
      <c r="F2" s="215"/>
      <c r="G2" s="213"/>
      <c r="H2" s="213"/>
      <c r="I2" s="217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19" x14ac:dyDescent="0.2">
      <c r="A3" s="213"/>
      <c r="B3" s="218"/>
      <c r="C3" s="213"/>
      <c r="D3" s="213"/>
      <c r="I3" s="217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19" x14ac:dyDescent="0.2">
      <c r="A4" s="213"/>
      <c r="B4" s="216" t="s">
        <v>253</v>
      </c>
      <c r="C4" s="213"/>
      <c r="D4" s="213"/>
      <c r="I4" s="217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x14ac:dyDescent="0.2">
      <c r="A5" s="213"/>
      <c r="B5" s="216" t="s">
        <v>254</v>
      </c>
      <c r="C5" s="213"/>
      <c r="D5" s="213"/>
      <c r="E5" s="215"/>
      <c r="F5" s="215"/>
      <c r="G5" s="215"/>
      <c r="H5" s="215"/>
      <c r="I5" s="217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1:19" ht="15" customHeight="1" x14ac:dyDescent="0.25">
      <c r="A6" s="213"/>
      <c r="B6" s="216" t="s">
        <v>255</v>
      </c>
      <c r="C6" s="213"/>
      <c r="D6" s="213"/>
      <c r="E6" s="219"/>
      <c r="F6" s="219"/>
      <c r="G6" s="148"/>
      <c r="H6" s="219"/>
      <c r="I6" s="217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spans="1:19" x14ac:dyDescent="0.2">
      <c r="A7" s="213"/>
      <c r="C7" s="213"/>
      <c r="D7" s="213"/>
      <c r="E7" s="220" t="s">
        <v>202</v>
      </c>
      <c r="F7" s="220" t="s">
        <v>243</v>
      </c>
      <c r="G7" s="221" t="s">
        <v>225</v>
      </c>
      <c r="H7" s="221" t="s">
        <v>248</v>
      </c>
      <c r="I7" s="217"/>
      <c r="J7" s="213"/>
      <c r="K7" s="213"/>
      <c r="L7" s="213"/>
      <c r="M7" s="213"/>
      <c r="N7" s="213"/>
      <c r="O7" s="213"/>
      <c r="P7" s="213"/>
      <c r="Q7" s="213"/>
      <c r="R7" s="213"/>
      <c r="S7" s="213"/>
    </row>
    <row r="8" spans="1:19" x14ac:dyDescent="0.2">
      <c r="A8" s="213"/>
      <c r="B8" s="214" t="s">
        <v>4</v>
      </c>
      <c r="C8" s="214" t="s">
        <v>5</v>
      </c>
      <c r="D8" s="214" t="s">
        <v>6</v>
      </c>
      <c r="E8" s="220" t="s">
        <v>242</v>
      </c>
      <c r="F8" s="220" t="s">
        <v>244</v>
      </c>
      <c r="G8" s="221" t="s">
        <v>233</v>
      </c>
      <c r="H8" s="221" t="s">
        <v>249</v>
      </c>
      <c r="I8" s="221" t="s">
        <v>7</v>
      </c>
      <c r="J8" s="213"/>
      <c r="K8" s="213"/>
      <c r="L8" s="213"/>
      <c r="M8" s="213"/>
      <c r="N8" s="213"/>
      <c r="O8" s="213"/>
      <c r="P8" s="213"/>
      <c r="Q8" s="213"/>
      <c r="R8" s="213"/>
      <c r="S8" s="213"/>
    </row>
    <row r="9" spans="1:19" ht="15" customHeight="1" x14ac:dyDescent="0.25">
      <c r="A9" s="213">
        <v>1</v>
      </c>
      <c r="B9" s="286" t="s">
        <v>400</v>
      </c>
      <c r="C9" s="286" t="s">
        <v>476</v>
      </c>
      <c r="D9" s="287" t="s">
        <v>402</v>
      </c>
      <c r="E9" s="303"/>
      <c r="F9" s="303">
        <v>25</v>
      </c>
      <c r="G9" s="303">
        <v>25</v>
      </c>
      <c r="H9" s="303">
        <v>22</v>
      </c>
      <c r="I9" s="222">
        <f t="shared" ref="I9:I25" si="0">SUM(E9:H9)</f>
        <v>72</v>
      </c>
      <c r="J9" s="213"/>
      <c r="K9" s="213"/>
      <c r="L9" s="213"/>
      <c r="M9" s="213"/>
      <c r="N9" s="213"/>
      <c r="O9" s="213"/>
      <c r="P9" s="213"/>
      <c r="Q9" s="213"/>
      <c r="R9" s="213"/>
      <c r="S9" s="213"/>
    </row>
    <row r="10" spans="1:19" ht="15" customHeight="1" x14ac:dyDescent="0.25">
      <c r="A10" s="213"/>
      <c r="B10" s="98" t="s">
        <v>167</v>
      </c>
      <c r="C10" s="98" t="s">
        <v>399</v>
      </c>
      <c r="D10" s="98" t="s">
        <v>169</v>
      </c>
      <c r="E10" s="300">
        <v>25</v>
      </c>
      <c r="F10" s="300">
        <v>22</v>
      </c>
      <c r="G10" s="117"/>
      <c r="H10" s="117">
        <v>19</v>
      </c>
      <c r="I10" s="223">
        <f t="shared" si="0"/>
        <v>66</v>
      </c>
      <c r="J10" s="213"/>
      <c r="K10" s="213"/>
      <c r="L10" s="213"/>
      <c r="M10" s="213"/>
      <c r="N10" s="213"/>
      <c r="O10" s="213"/>
      <c r="P10" s="213"/>
      <c r="Q10" s="213"/>
      <c r="R10" s="213"/>
      <c r="S10" s="213"/>
    </row>
    <row r="11" spans="1:19" ht="15" customHeight="1" x14ac:dyDescent="0.25">
      <c r="A11" s="213"/>
      <c r="B11" s="36" t="s">
        <v>400</v>
      </c>
      <c r="C11" s="36" t="s">
        <v>401</v>
      </c>
      <c r="D11" s="44" t="s">
        <v>402</v>
      </c>
      <c r="E11" s="59">
        <v>22</v>
      </c>
      <c r="F11" s="59">
        <v>19</v>
      </c>
      <c r="G11" s="188">
        <v>19</v>
      </c>
      <c r="H11" s="278" t="s">
        <v>602</v>
      </c>
      <c r="I11" s="224">
        <f t="shared" si="0"/>
        <v>60</v>
      </c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spans="1:19" ht="15" customHeight="1" x14ac:dyDescent="0.25">
      <c r="A12" s="213"/>
      <c r="B12" s="36" t="s">
        <v>418</v>
      </c>
      <c r="C12" s="36" t="s">
        <v>547</v>
      </c>
      <c r="D12" s="44" t="s">
        <v>420</v>
      </c>
      <c r="E12" s="225"/>
      <c r="F12" s="59"/>
      <c r="G12" s="188">
        <v>22</v>
      </c>
      <c r="H12" s="188">
        <v>17</v>
      </c>
      <c r="I12" s="224">
        <f t="shared" si="0"/>
        <v>39</v>
      </c>
      <c r="J12" s="213"/>
      <c r="K12" s="213"/>
      <c r="L12" s="213"/>
      <c r="M12" s="213"/>
      <c r="N12" s="213"/>
      <c r="O12" s="213"/>
      <c r="P12" s="213"/>
      <c r="Q12" s="213"/>
      <c r="R12" s="213"/>
      <c r="S12" s="213"/>
    </row>
    <row r="13" spans="1:19" ht="15" customHeight="1" x14ac:dyDescent="0.25">
      <c r="A13" s="213"/>
      <c r="B13" s="104" t="s">
        <v>403</v>
      </c>
      <c r="C13" s="104" t="s">
        <v>404</v>
      </c>
      <c r="D13" s="146" t="s">
        <v>405</v>
      </c>
      <c r="E13" s="54">
        <v>19</v>
      </c>
      <c r="F13" s="59">
        <v>15</v>
      </c>
      <c r="G13" s="188"/>
      <c r="H13" s="188"/>
      <c r="I13" s="224">
        <f t="shared" si="0"/>
        <v>34</v>
      </c>
      <c r="J13" s="213"/>
      <c r="K13" s="213" t="s">
        <v>16</v>
      </c>
      <c r="L13" s="213"/>
      <c r="M13" s="213"/>
      <c r="N13" s="213"/>
      <c r="O13" s="213"/>
      <c r="P13" s="213"/>
      <c r="Q13" s="213"/>
      <c r="R13" s="213"/>
      <c r="S13" s="213"/>
    </row>
    <row r="14" spans="1:19" ht="15" customHeight="1" x14ac:dyDescent="0.25">
      <c r="A14" s="213"/>
      <c r="B14" s="104" t="s">
        <v>621</v>
      </c>
      <c r="C14" s="104" t="s">
        <v>622</v>
      </c>
      <c r="D14" s="227" t="s">
        <v>623</v>
      </c>
      <c r="E14" s="54"/>
      <c r="F14" s="59"/>
      <c r="G14" s="188"/>
      <c r="H14" s="188">
        <v>25</v>
      </c>
      <c r="I14" s="224">
        <f t="shared" si="0"/>
        <v>25</v>
      </c>
      <c r="J14" s="213"/>
      <c r="K14" s="213"/>
      <c r="L14" s="213"/>
      <c r="M14" s="213"/>
      <c r="N14" s="213"/>
      <c r="O14" s="213"/>
      <c r="P14" s="213"/>
      <c r="Q14" s="213"/>
      <c r="R14" s="213"/>
      <c r="S14" s="213"/>
    </row>
    <row r="15" spans="1:19" ht="15" customHeight="1" x14ac:dyDescent="0.25">
      <c r="A15" s="213"/>
      <c r="B15" s="36" t="s">
        <v>406</v>
      </c>
      <c r="C15" s="36" t="s">
        <v>407</v>
      </c>
      <c r="D15" s="44" t="s">
        <v>18</v>
      </c>
      <c r="E15" s="226">
        <v>17</v>
      </c>
      <c r="F15" s="59"/>
      <c r="G15" s="188"/>
      <c r="H15" s="188"/>
      <c r="I15" s="224">
        <f t="shared" si="0"/>
        <v>17</v>
      </c>
      <c r="J15" s="213"/>
      <c r="K15" s="213"/>
      <c r="L15" s="213"/>
      <c r="M15" s="213"/>
      <c r="N15" s="213"/>
      <c r="O15" s="213"/>
      <c r="P15" s="213"/>
      <c r="Q15" s="213"/>
      <c r="R15" s="213"/>
      <c r="S15" s="213"/>
    </row>
    <row r="16" spans="1:19" ht="15" customHeight="1" x14ac:dyDescent="0.25">
      <c r="A16" s="213"/>
      <c r="B16" s="36" t="s">
        <v>477</v>
      </c>
      <c r="C16" s="36" t="s">
        <v>478</v>
      </c>
      <c r="D16" s="44" t="s">
        <v>335</v>
      </c>
      <c r="E16" s="59"/>
      <c r="F16" s="59">
        <v>17</v>
      </c>
      <c r="G16" s="188"/>
      <c r="H16" s="188"/>
      <c r="I16" s="224">
        <f t="shared" si="0"/>
        <v>17</v>
      </c>
      <c r="J16" s="213"/>
      <c r="K16" s="213"/>
      <c r="L16" s="213"/>
      <c r="M16" s="213"/>
      <c r="N16" s="213"/>
      <c r="O16" s="213"/>
      <c r="P16" s="213"/>
      <c r="Q16" s="213"/>
      <c r="R16" s="213"/>
      <c r="S16" s="213"/>
    </row>
    <row r="17" spans="1:19" ht="15" customHeight="1" x14ac:dyDescent="0.25">
      <c r="A17" s="213"/>
      <c r="B17" s="36" t="s">
        <v>548</v>
      </c>
      <c r="C17" s="36" t="s">
        <v>549</v>
      </c>
      <c r="D17" s="44" t="s">
        <v>554</v>
      </c>
      <c r="E17" s="59"/>
      <c r="F17" s="59"/>
      <c r="G17" s="188">
        <v>17</v>
      </c>
      <c r="H17" s="188"/>
      <c r="I17" s="224">
        <f t="shared" si="0"/>
        <v>17</v>
      </c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  <row r="18" spans="1:19" ht="15" x14ac:dyDescent="0.25">
      <c r="A18" s="213"/>
      <c r="B18" s="36" t="s">
        <v>408</v>
      </c>
      <c r="C18" s="36" t="s">
        <v>409</v>
      </c>
      <c r="D18" s="44" t="s">
        <v>337</v>
      </c>
      <c r="E18" s="59">
        <v>15</v>
      </c>
      <c r="F18" s="188"/>
      <c r="G18" s="188"/>
      <c r="H18" s="188"/>
      <c r="I18" s="224">
        <f t="shared" si="0"/>
        <v>15</v>
      </c>
      <c r="J18" s="213"/>
      <c r="K18" s="213"/>
      <c r="L18" s="213"/>
      <c r="M18" s="213"/>
      <c r="N18" s="213"/>
      <c r="O18" s="213"/>
      <c r="P18" s="213"/>
      <c r="Q18" s="213"/>
      <c r="R18" s="213"/>
      <c r="S18" s="213"/>
    </row>
    <row r="19" spans="1:19" ht="15" customHeight="1" x14ac:dyDescent="0.25">
      <c r="A19" s="213"/>
      <c r="B19" s="98" t="s">
        <v>418</v>
      </c>
      <c r="C19" s="99" t="s">
        <v>550</v>
      </c>
      <c r="D19" s="98" t="s">
        <v>420</v>
      </c>
      <c r="E19" s="59"/>
      <c r="F19" s="188"/>
      <c r="G19" s="188">
        <v>15</v>
      </c>
      <c r="H19" s="188"/>
      <c r="I19" s="224">
        <f t="shared" si="0"/>
        <v>15</v>
      </c>
      <c r="J19" s="213"/>
      <c r="K19" s="213"/>
      <c r="L19" s="213"/>
      <c r="M19" s="213"/>
      <c r="N19" s="213"/>
      <c r="O19" s="213"/>
      <c r="P19" s="213"/>
      <c r="Q19" s="213"/>
      <c r="R19" s="213"/>
      <c r="S19" s="213"/>
    </row>
    <row r="20" spans="1:19" ht="15" customHeight="1" x14ac:dyDescent="0.25">
      <c r="A20" s="213"/>
      <c r="B20" s="98" t="s">
        <v>551</v>
      </c>
      <c r="C20" s="98" t="s">
        <v>552</v>
      </c>
      <c r="D20" s="99" t="s">
        <v>555</v>
      </c>
      <c r="E20" s="59"/>
      <c r="F20" s="188"/>
      <c r="G20" s="188">
        <v>13</v>
      </c>
      <c r="H20" s="188"/>
      <c r="I20" s="224">
        <f t="shared" si="0"/>
        <v>13</v>
      </c>
      <c r="J20" s="213"/>
      <c r="K20" s="213"/>
      <c r="L20" s="213"/>
      <c r="M20" s="213"/>
      <c r="N20" s="213"/>
      <c r="O20" s="213"/>
      <c r="P20" s="213"/>
      <c r="Q20" s="213"/>
      <c r="R20" s="213"/>
      <c r="S20" s="213"/>
    </row>
    <row r="21" spans="1:19" ht="15" customHeight="1" x14ac:dyDescent="0.25">
      <c r="A21" s="213"/>
      <c r="B21" s="36" t="s">
        <v>624</v>
      </c>
      <c r="C21" s="36" t="s">
        <v>625</v>
      </c>
      <c r="D21" s="44" t="s">
        <v>626</v>
      </c>
      <c r="E21" s="59"/>
      <c r="F21" s="188"/>
      <c r="G21" s="188"/>
      <c r="H21" s="188">
        <v>13</v>
      </c>
      <c r="I21" s="224">
        <f t="shared" si="0"/>
        <v>13</v>
      </c>
      <c r="J21" s="213"/>
      <c r="K21" s="213"/>
      <c r="L21" s="213"/>
      <c r="M21" s="213"/>
      <c r="N21" s="213"/>
      <c r="O21" s="213"/>
      <c r="P21" s="213"/>
      <c r="Q21" s="213"/>
      <c r="R21" s="213"/>
      <c r="S21" s="213"/>
    </row>
    <row r="22" spans="1:19" ht="15" customHeight="1" x14ac:dyDescent="0.25">
      <c r="A22" s="213"/>
      <c r="B22" s="128" t="s">
        <v>418</v>
      </c>
      <c r="C22" s="128" t="s">
        <v>553</v>
      </c>
      <c r="D22" s="189" t="s">
        <v>420</v>
      </c>
      <c r="E22" s="188"/>
      <c r="F22" s="188"/>
      <c r="G22" s="188">
        <v>10</v>
      </c>
      <c r="H22" s="188"/>
      <c r="I22" s="224">
        <f t="shared" si="0"/>
        <v>10</v>
      </c>
      <c r="J22" s="213"/>
      <c r="K22" s="213"/>
      <c r="L22" s="213"/>
      <c r="M22" s="213"/>
      <c r="N22" s="213"/>
      <c r="O22" s="213"/>
      <c r="P22" s="213"/>
      <c r="Q22" s="213"/>
      <c r="R22" s="213"/>
      <c r="S22" s="213"/>
    </row>
    <row r="23" spans="1:19" ht="15" customHeight="1" x14ac:dyDescent="0.25">
      <c r="A23" s="213"/>
      <c r="B23" s="119"/>
      <c r="C23" s="119"/>
      <c r="D23" s="120"/>
      <c r="E23" s="188"/>
      <c r="F23" s="188"/>
      <c r="G23" s="188"/>
      <c r="H23" s="188"/>
      <c r="I23" s="224">
        <f t="shared" si="0"/>
        <v>0</v>
      </c>
      <c r="J23" s="213"/>
      <c r="K23" s="213"/>
      <c r="L23" s="213"/>
      <c r="M23" s="213"/>
      <c r="N23" s="213"/>
      <c r="O23" s="213"/>
      <c r="P23" s="213"/>
      <c r="Q23" s="213"/>
      <c r="R23" s="213"/>
      <c r="S23" s="213"/>
    </row>
    <row r="24" spans="1:19" ht="15" customHeight="1" x14ac:dyDescent="0.25">
      <c r="A24" s="213"/>
      <c r="B24" s="119"/>
      <c r="C24" s="119"/>
      <c r="D24" s="119"/>
      <c r="E24" s="188"/>
      <c r="F24" s="188"/>
      <c r="G24" s="188"/>
      <c r="H24" s="188"/>
      <c r="I24" s="224">
        <f t="shared" si="0"/>
        <v>0</v>
      </c>
      <c r="J24" s="213"/>
      <c r="K24" s="213"/>
      <c r="L24" s="213"/>
      <c r="M24" s="213"/>
      <c r="N24" s="213"/>
      <c r="O24" s="213"/>
      <c r="P24" s="213"/>
      <c r="Q24" s="213"/>
      <c r="R24" s="213"/>
      <c r="S24" s="213"/>
    </row>
    <row r="25" spans="1:19" ht="15" customHeight="1" x14ac:dyDescent="0.25">
      <c r="A25" s="213"/>
      <c r="B25" s="122"/>
      <c r="C25" s="122"/>
      <c r="D25" s="122"/>
      <c r="E25" s="123"/>
      <c r="F25" s="123"/>
      <c r="G25" s="123"/>
      <c r="H25" s="123"/>
      <c r="I25" s="228">
        <f t="shared" si="0"/>
        <v>0</v>
      </c>
      <c r="J25" s="213"/>
      <c r="K25" s="213"/>
      <c r="L25" s="213"/>
      <c r="M25" s="213"/>
      <c r="N25" s="213"/>
      <c r="O25" s="213"/>
      <c r="P25" s="213"/>
      <c r="Q25" s="213"/>
      <c r="R25" s="213"/>
      <c r="S25" s="213"/>
    </row>
  </sheetData>
  <sortState xmlns:xlrd2="http://schemas.microsoft.com/office/spreadsheetml/2017/richdata2" ref="B9:I22">
    <sortCondition descending="1" ref="I9:I2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3871-D6BF-434B-A153-E79C2A1ABAB7}">
  <dimension ref="A1:V46"/>
  <sheetViews>
    <sheetView workbookViewId="0">
      <selection activeCell="A3" sqref="A3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81"/>
      <c r="B1" s="82" t="s">
        <v>259</v>
      </c>
      <c r="C1" s="83"/>
      <c r="D1" s="229"/>
      <c r="E1" s="132"/>
      <c r="F1" s="132"/>
      <c r="G1" s="81"/>
      <c r="H1" s="81"/>
      <c r="I1" s="81"/>
      <c r="J1" s="81"/>
      <c r="K1" s="81"/>
      <c r="L1" s="230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15" customHeight="1" x14ac:dyDescent="0.25">
      <c r="A2" s="81"/>
      <c r="B2" s="83" t="s">
        <v>198</v>
      </c>
      <c r="C2" s="83"/>
      <c r="D2" s="83"/>
      <c r="E2" s="81"/>
      <c r="F2" s="81"/>
      <c r="G2" s="81"/>
      <c r="H2" s="81"/>
      <c r="I2" s="81"/>
      <c r="J2" s="81"/>
      <c r="K2" s="81"/>
      <c r="L2" s="230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5" customHeight="1" x14ac:dyDescent="0.25">
      <c r="A3" s="81"/>
      <c r="B3" s="83"/>
      <c r="C3" s="83"/>
      <c r="D3" s="83"/>
      <c r="E3" s="81"/>
      <c r="F3" s="81"/>
      <c r="G3" s="81"/>
      <c r="H3" s="81"/>
      <c r="I3" s="81"/>
      <c r="J3" s="81"/>
      <c r="K3" s="81"/>
      <c r="L3" s="230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2" ht="15" customHeight="1" x14ac:dyDescent="0.25">
      <c r="A4" s="81"/>
      <c r="B4" s="86" t="s">
        <v>253</v>
      </c>
      <c r="C4" s="83"/>
      <c r="D4" s="83"/>
      <c r="E4" s="81"/>
      <c r="F4" s="81"/>
      <c r="G4" s="81"/>
      <c r="H4" s="81"/>
      <c r="I4" s="81"/>
      <c r="J4" s="81"/>
      <c r="K4" s="81"/>
      <c r="L4" s="230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ht="15" customHeight="1" x14ac:dyDescent="0.25">
      <c r="A5" s="81"/>
      <c r="B5" s="86" t="s">
        <v>256</v>
      </c>
      <c r="C5" s="83"/>
      <c r="D5" s="83"/>
      <c r="E5" s="81"/>
      <c r="F5" s="81"/>
      <c r="G5" s="81"/>
      <c r="H5" s="81"/>
      <c r="I5" s="81"/>
      <c r="J5" s="219"/>
      <c r="K5" s="81"/>
      <c r="L5" s="230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ht="15" customHeight="1" x14ac:dyDescent="0.25">
      <c r="A6" s="81"/>
      <c r="B6" s="86" t="s">
        <v>201</v>
      </c>
      <c r="C6" s="83"/>
      <c r="D6" s="83"/>
      <c r="E6" s="87" t="s">
        <v>231</v>
      </c>
      <c r="F6" s="87" t="s">
        <v>2</v>
      </c>
      <c r="G6" s="87" t="s">
        <v>260</v>
      </c>
      <c r="H6" s="87" t="s">
        <v>257</v>
      </c>
      <c r="I6" s="87" t="s">
        <v>225</v>
      </c>
      <c r="J6" s="87" t="s">
        <v>246</v>
      </c>
      <c r="K6" s="87" t="s">
        <v>235</v>
      </c>
      <c r="L6" s="230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22" ht="15" customHeight="1" x14ac:dyDescent="0.25">
      <c r="A7" s="81"/>
      <c r="B7" s="86"/>
      <c r="C7" s="83"/>
      <c r="D7" s="83"/>
      <c r="E7" s="87" t="s">
        <v>232</v>
      </c>
      <c r="F7" s="87" t="s">
        <v>258</v>
      </c>
      <c r="G7" s="87" t="s">
        <v>261</v>
      </c>
      <c r="H7" s="87" t="s">
        <v>262</v>
      </c>
      <c r="I7" s="87" t="s">
        <v>233</v>
      </c>
      <c r="J7" s="87" t="s">
        <v>247</v>
      </c>
      <c r="K7" s="87" t="s">
        <v>263</v>
      </c>
      <c r="L7" s="230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2" ht="15" customHeight="1" x14ac:dyDescent="0.25">
      <c r="A8" s="81"/>
      <c r="B8" s="231" t="s">
        <v>205</v>
      </c>
      <c r="C8" s="231" t="s">
        <v>206</v>
      </c>
      <c r="D8" s="231" t="s">
        <v>207</v>
      </c>
      <c r="E8" s="232"/>
      <c r="F8" s="232"/>
      <c r="G8" s="232"/>
      <c r="H8" s="232"/>
      <c r="I8" s="232"/>
      <c r="J8" s="232"/>
      <c r="K8" s="232"/>
      <c r="L8" s="233" t="s">
        <v>7</v>
      </c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2" ht="15" customHeight="1" x14ac:dyDescent="0.25">
      <c r="A9" s="81">
        <v>1</v>
      </c>
      <c r="B9" s="282" t="s">
        <v>25</v>
      </c>
      <c r="C9" s="282" t="s">
        <v>378</v>
      </c>
      <c r="D9" s="283" t="s">
        <v>337</v>
      </c>
      <c r="E9" s="284">
        <v>22</v>
      </c>
      <c r="F9" s="284">
        <v>22</v>
      </c>
      <c r="G9" s="284">
        <v>25</v>
      </c>
      <c r="H9" s="284"/>
      <c r="I9" s="284"/>
      <c r="J9" s="284"/>
      <c r="K9" s="284"/>
      <c r="L9" s="234">
        <f t="shared" ref="L9:L36" si="0">SUM(E9:K9)</f>
        <v>69</v>
      </c>
      <c r="M9" s="83"/>
      <c r="N9">
        <f t="shared" ref="N9:N36" si="1">COUNT(E9:K9)</f>
        <v>3</v>
      </c>
      <c r="O9">
        <f t="shared" ref="O9:O36" si="2">IF(N9&gt;3,"  huom",0)</f>
        <v>0</v>
      </c>
      <c r="P9" s="83"/>
      <c r="Q9" s="83"/>
      <c r="R9" s="83"/>
      <c r="S9" s="83"/>
      <c r="T9" s="83"/>
      <c r="U9" s="83"/>
      <c r="V9" s="83"/>
    </row>
    <row r="10" spans="1:22" ht="15" customHeight="1" x14ac:dyDescent="0.25">
      <c r="A10" s="81">
        <v>2</v>
      </c>
      <c r="B10" s="159" t="s">
        <v>496</v>
      </c>
      <c r="C10" s="159" t="s">
        <v>497</v>
      </c>
      <c r="D10" s="165" t="s">
        <v>373</v>
      </c>
      <c r="E10" s="272"/>
      <c r="F10" s="272">
        <v>25</v>
      </c>
      <c r="G10" s="272">
        <v>22</v>
      </c>
      <c r="H10" s="272"/>
      <c r="I10" s="272">
        <v>19</v>
      </c>
      <c r="J10" s="285" t="s">
        <v>601</v>
      </c>
      <c r="K10" s="272"/>
      <c r="L10" s="235">
        <f t="shared" si="0"/>
        <v>66</v>
      </c>
      <c r="M10" s="83"/>
      <c r="N10">
        <f t="shared" si="1"/>
        <v>3</v>
      </c>
      <c r="O10">
        <f t="shared" si="2"/>
        <v>0</v>
      </c>
      <c r="P10" s="83"/>
      <c r="Q10" s="83"/>
      <c r="R10" s="83"/>
      <c r="S10" s="83"/>
      <c r="T10" s="83"/>
      <c r="U10" s="83"/>
      <c r="V10" s="83"/>
    </row>
    <row r="11" spans="1:22" ht="15" customHeight="1" x14ac:dyDescent="0.25">
      <c r="A11" s="81">
        <v>3</v>
      </c>
      <c r="B11" s="159" t="s">
        <v>379</v>
      </c>
      <c r="C11" s="159" t="s">
        <v>380</v>
      </c>
      <c r="D11" s="165" t="s">
        <v>159</v>
      </c>
      <c r="E11" s="272">
        <v>19</v>
      </c>
      <c r="F11" s="285" t="s">
        <v>602</v>
      </c>
      <c r="G11" s="272"/>
      <c r="H11" s="272"/>
      <c r="I11" s="272">
        <v>22</v>
      </c>
      <c r="J11" s="272">
        <v>22</v>
      </c>
      <c r="K11" s="272"/>
      <c r="L11" s="235">
        <f t="shared" si="0"/>
        <v>63</v>
      </c>
      <c r="M11" s="83"/>
      <c r="N11">
        <f t="shared" si="1"/>
        <v>3</v>
      </c>
      <c r="O11">
        <f t="shared" si="2"/>
        <v>0</v>
      </c>
      <c r="P11" s="83"/>
      <c r="Q11" s="83"/>
      <c r="R11" s="83"/>
      <c r="S11" s="83"/>
      <c r="T11" s="83"/>
      <c r="U11" s="83"/>
      <c r="V11" s="83"/>
    </row>
    <row r="12" spans="1:22" ht="15" customHeight="1" x14ac:dyDescent="0.25">
      <c r="A12" s="81">
        <v>4</v>
      </c>
      <c r="B12" s="159" t="s">
        <v>151</v>
      </c>
      <c r="C12" s="159" t="s">
        <v>387</v>
      </c>
      <c r="D12" s="165" t="s">
        <v>42</v>
      </c>
      <c r="E12" s="272">
        <v>10</v>
      </c>
      <c r="F12" s="272"/>
      <c r="G12" s="272"/>
      <c r="H12" s="272"/>
      <c r="I12" s="272">
        <v>25</v>
      </c>
      <c r="J12" s="272">
        <v>19</v>
      </c>
      <c r="K12" s="272"/>
      <c r="L12" s="235">
        <f t="shared" si="0"/>
        <v>54</v>
      </c>
      <c r="M12" s="83"/>
      <c r="N12">
        <f t="shared" si="1"/>
        <v>3</v>
      </c>
      <c r="O12">
        <f t="shared" si="2"/>
        <v>0</v>
      </c>
      <c r="P12" s="83"/>
      <c r="Q12" s="83"/>
      <c r="R12" s="83"/>
      <c r="S12" s="83"/>
      <c r="T12" s="83"/>
      <c r="U12" s="83"/>
      <c r="V12" s="83"/>
    </row>
    <row r="13" spans="1:22" ht="15" customHeight="1" x14ac:dyDescent="0.25">
      <c r="A13" s="81">
        <v>5</v>
      </c>
      <c r="B13" s="286" t="s">
        <v>274</v>
      </c>
      <c r="C13" s="286" t="s">
        <v>275</v>
      </c>
      <c r="D13" s="287" t="s">
        <v>276</v>
      </c>
      <c r="E13" s="272"/>
      <c r="F13" s="272">
        <v>19</v>
      </c>
      <c r="G13" s="285" t="s">
        <v>595</v>
      </c>
      <c r="H13" s="272">
        <v>17</v>
      </c>
      <c r="I13" s="272">
        <v>15</v>
      </c>
      <c r="J13" s="272"/>
      <c r="K13" s="272"/>
      <c r="L13" s="235">
        <f t="shared" si="0"/>
        <v>51</v>
      </c>
      <c r="M13" s="83"/>
      <c r="N13">
        <f t="shared" si="1"/>
        <v>3</v>
      </c>
      <c r="O13">
        <f t="shared" si="2"/>
        <v>0</v>
      </c>
      <c r="P13" s="83"/>
      <c r="Q13" s="83"/>
      <c r="R13" s="83"/>
      <c r="S13" s="83"/>
      <c r="T13" s="83"/>
      <c r="U13" s="83"/>
      <c r="V13" s="83"/>
    </row>
    <row r="14" spans="1:22" ht="15" customHeight="1" x14ac:dyDescent="0.25">
      <c r="A14" s="81">
        <v>5</v>
      </c>
      <c r="B14" s="159" t="s">
        <v>499</v>
      </c>
      <c r="C14" s="159" t="s">
        <v>616</v>
      </c>
      <c r="D14" s="165" t="s">
        <v>508</v>
      </c>
      <c r="E14" s="272"/>
      <c r="F14" s="272"/>
      <c r="G14" s="272">
        <v>19</v>
      </c>
      <c r="H14" s="272">
        <v>15</v>
      </c>
      <c r="I14" s="272">
        <v>17</v>
      </c>
      <c r="J14" s="272"/>
      <c r="K14" s="285" t="s">
        <v>558</v>
      </c>
      <c r="L14" s="235">
        <f t="shared" si="0"/>
        <v>51</v>
      </c>
      <c r="M14" s="83"/>
      <c r="N14">
        <f t="shared" si="1"/>
        <v>3</v>
      </c>
      <c r="O14">
        <f t="shared" si="2"/>
        <v>0</v>
      </c>
      <c r="P14" s="83"/>
      <c r="Q14" s="83"/>
      <c r="R14" s="83"/>
      <c r="S14" s="83"/>
      <c r="T14" s="83"/>
      <c r="U14" s="83"/>
      <c r="V14" s="83"/>
    </row>
    <row r="15" spans="1:22" ht="15" customHeight="1" x14ac:dyDescent="0.25">
      <c r="A15" s="81">
        <v>7</v>
      </c>
      <c r="B15" s="159" t="s">
        <v>139</v>
      </c>
      <c r="C15" s="159" t="s">
        <v>140</v>
      </c>
      <c r="D15" s="165" t="s">
        <v>135</v>
      </c>
      <c r="E15" s="272">
        <v>25</v>
      </c>
      <c r="F15" s="272"/>
      <c r="G15" s="272"/>
      <c r="H15" s="272"/>
      <c r="I15" s="272"/>
      <c r="J15" s="272"/>
      <c r="K15" s="272">
        <v>25</v>
      </c>
      <c r="L15" s="235">
        <f t="shared" si="0"/>
        <v>50</v>
      </c>
      <c r="M15" s="83"/>
      <c r="N15">
        <f t="shared" si="1"/>
        <v>2</v>
      </c>
      <c r="O15">
        <f t="shared" si="2"/>
        <v>0</v>
      </c>
      <c r="P15" s="83"/>
      <c r="Q15" s="83"/>
      <c r="R15" s="83"/>
      <c r="S15" s="83"/>
      <c r="T15" s="83"/>
      <c r="U15" s="83"/>
      <c r="V15" s="83"/>
    </row>
    <row r="16" spans="1:22" ht="15" customHeight="1" x14ac:dyDescent="0.25">
      <c r="A16" s="81"/>
      <c r="B16" s="36" t="s">
        <v>383</v>
      </c>
      <c r="C16" s="36" t="s">
        <v>384</v>
      </c>
      <c r="D16" s="44" t="s">
        <v>390</v>
      </c>
      <c r="E16" s="100">
        <v>15</v>
      </c>
      <c r="F16" s="100">
        <v>13</v>
      </c>
      <c r="G16" s="269" t="s">
        <v>603</v>
      </c>
      <c r="H16" s="100"/>
      <c r="I16" s="100"/>
      <c r="J16" s="100">
        <v>10</v>
      </c>
      <c r="K16" s="100"/>
      <c r="L16" s="235">
        <f t="shared" si="0"/>
        <v>38</v>
      </c>
      <c r="M16" s="83"/>
      <c r="N16">
        <f t="shared" si="1"/>
        <v>3</v>
      </c>
      <c r="O16">
        <f t="shared" si="2"/>
        <v>0</v>
      </c>
      <c r="P16" s="83"/>
      <c r="Q16" s="83"/>
      <c r="R16" s="83"/>
      <c r="S16" s="83"/>
      <c r="T16" s="83"/>
      <c r="U16" s="83"/>
      <c r="V16" s="83"/>
    </row>
    <row r="17" spans="1:22" ht="15" customHeight="1" x14ac:dyDescent="0.25">
      <c r="A17" s="81"/>
      <c r="B17" s="36" t="s">
        <v>592</v>
      </c>
      <c r="C17" s="36" t="s">
        <v>593</v>
      </c>
      <c r="D17" s="44" t="s">
        <v>594</v>
      </c>
      <c r="E17" s="100"/>
      <c r="F17" s="100"/>
      <c r="G17" s="100"/>
      <c r="H17" s="100"/>
      <c r="I17" s="100">
        <v>10</v>
      </c>
      <c r="J17" s="100"/>
      <c r="K17" s="100">
        <v>22</v>
      </c>
      <c r="L17" s="235">
        <f t="shared" si="0"/>
        <v>32</v>
      </c>
      <c r="M17" s="83"/>
      <c r="N17">
        <f t="shared" si="1"/>
        <v>2</v>
      </c>
      <c r="O17">
        <f t="shared" si="2"/>
        <v>0</v>
      </c>
      <c r="P17" s="83"/>
      <c r="Q17" s="83"/>
      <c r="R17" s="83"/>
      <c r="S17" s="83"/>
      <c r="T17" s="83"/>
      <c r="U17" s="83"/>
      <c r="V17" s="83"/>
    </row>
    <row r="18" spans="1:22" ht="15" customHeight="1" x14ac:dyDescent="0.25">
      <c r="A18" s="81"/>
      <c r="B18" s="36" t="s">
        <v>381</v>
      </c>
      <c r="C18" s="36" t="s">
        <v>382</v>
      </c>
      <c r="D18" s="44" t="s">
        <v>175</v>
      </c>
      <c r="E18" s="100">
        <v>17</v>
      </c>
      <c r="F18" s="100"/>
      <c r="G18" s="100"/>
      <c r="H18" s="100"/>
      <c r="I18" s="100">
        <v>13</v>
      </c>
      <c r="J18" s="100"/>
      <c r="K18" s="100"/>
      <c r="L18" s="235">
        <f t="shared" si="0"/>
        <v>30</v>
      </c>
      <c r="M18" s="83"/>
      <c r="N18">
        <f t="shared" si="1"/>
        <v>2</v>
      </c>
      <c r="O18">
        <f t="shared" si="2"/>
        <v>0</v>
      </c>
      <c r="P18" s="83"/>
      <c r="Q18" s="83"/>
      <c r="R18" s="83"/>
      <c r="S18" s="83"/>
      <c r="T18" s="83"/>
      <c r="U18" s="83"/>
      <c r="V18" s="83"/>
    </row>
    <row r="19" spans="1:22" ht="15" customHeight="1" x14ac:dyDescent="0.25">
      <c r="A19" s="81"/>
      <c r="B19" s="98" t="s">
        <v>130</v>
      </c>
      <c r="C19" s="98" t="s">
        <v>131</v>
      </c>
      <c r="D19" s="99" t="s">
        <v>132</v>
      </c>
      <c r="E19" s="100"/>
      <c r="F19" s="100">
        <v>10</v>
      </c>
      <c r="G19" s="100"/>
      <c r="H19" s="100">
        <v>19</v>
      </c>
      <c r="I19" s="100"/>
      <c r="J19" s="100"/>
      <c r="K19" s="100"/>
      <c r="L19" s="235">
        <f t="shared" si="0"/>
        <v>29</v>
      </c>
      <c r="M19" s="83"/>
      <c r="N19">
        <f t="shared" si="1"/>
        <v>2</v>
      </c>
      <c r="O19">
        <f t="shared" si="2"/>
        <v>0</v>
      </c>
      <c r="P19" s="83"/>
      <c r="Q19" s="83"/>
      <c r="R19" s="83"/>
      <c r="S19" s="83"/>
      <c r="T19" s="83"/>
      <c r="U19" s="83"/>
      <c r="V19" s="83"/>
    </row>
    <row r="20" spans="1:22" ht="15" customHeight="1" x14ac:dyDescent="0.25">
      <c r="A20" s="81"/>
      <c r="B20" s="98" t="s">
        <v>527</v>
      </c>
      <c r="C20" s="98" t="s">
        <v>528</v>
      </c>
      <c r="D20" s="99" t="s">
        <v>36</v>
      </c>
      <c r="E20" s="100"/>
      <c r="F20" s="100"/>
      <c r="G20" s="100"/>
      <c r="H20" s="100">
        <v>25</v>
      </c>
      <c r="I20" s="100"/>
      <c r="J20" s="100"/>
      <c r="K20" s="100"/>
      <c r="L20" s="235">
        <f t="shared" si="0"/>
        <v>25</v>
      </c>
      <c r="M20" s="83"/>
      <c r="N20">
        <f t="shared" si="1"/>
        <v>1</v>
      </c>
      <c r="O20">
        <f t="shared" si="2"/>
        <v>0</v>
      </c>
      <c r="P20" s="83"/>
      <c r="Q20" s="83"/>
      <c r="R20" s="83"/>
      <c r="S20" s="83"/>
      <c r="T20" s="83"/>
      <c r="U20" s="83"/>
      <c r="V20" s="83"/>
    </row>
    <row r="21" spans="1:22" ht="15" customHeight="1" x14ac:dyDescent="0.25">
      <c r="A21" s="81"/>
      <c r="B21" s="36" t="s">
        <v>185</v>
      </c>
      <c r="C21" s="36" t="s">
        <v>186</v>
      </c>
      <c r="D21" s="44" t="s">
        <v>42</v>
      </c>
      <c r="E21" s="242"/>
      <c r="F21" s="242"/>
      <c r="G21" s="242"/>
      <c r="H21" s="242"/>
      <c r="I21" s="242"/>
      <c r="J21" s="242">
        <v>25</v>
      </c>
      <c r="K21" s="242"/>
      <c r="L21" s="235">
        <f t="shared" si="0"/>
        <v>25</v>
      </c>
      <c r="M21" s="83"/>
      <c r="N21">
        <f t="shared" si="1"/>
        <v>1</v>
      </c>
      <c r="O21">
        <f t="shared" si="2"/>
        <v>0</v>
      </c>
      <c r="P21" s="83"/>
      <c r="Q21" s="83"/>
      <c r="R21" s="83"/>
      <c r="S21" s="83"/>
      <c r="T21" s="83"/>
      <c r="U21" s="83"/>
      <c r="V21" s="83"/>
    </row>
    <row r="22" spans="1:22" ht="15" customHeight="1" x14ac:dyDescent="0.25">
      <c r="A22" s="81"/>
      <c r="B22" s="36" t="s">
        <v>505</v>
      </c>
      <c r="C22" s="36" t="s">
        <v>506</v>
      </c>
      <c r="D22" s="36" t="s">
        <v>291</v>
      </c>
      <c r="E22" s="100"/>
      <c r="F22" s="100"/>
      <c r="G22" s="100">
        <v>10</v>
      </c>
      <c r="H22" s="100"/>
      <c r="I22" s="100"/>
      <c r="J22" s="100"/>
      <c r="K22" s="100">
        <v>15</v>
      </c>
      <c r="L22" s="235">
        <f t="shared" si="0"/>
        <v>25</v>
      </c>
      <c r="M22" s="83"/>
      <c r="N22">
        <f t="shared" si="1"/>
        <v>2</v>
      </c>
      <c r="O22">
        <f t="shared" si="2"/>
        <v>0</v>
      </c>
      <c r="P22" s="83"/>
      <c r="Q22" s="83"/>
      <c r="R22" s="83"/>
      <c r="S22" s="83"/>
      <c r="T22" s="83"/>
      <c r="U22" s="83"/>
      <c r="V22" s="83"/>
    </row>
    <row r="23" spans="1:22" ht="15" customHeight="1" x14ac:dyDescent="0.25">
      <c r="A23" s="81"/>
      <c r="B23" s="36" t="s">
        <v>529</v>
      </c>
      <c r="C23" s="36" t="s">
        <v>530</v>
      </c>
      <c r="D23" s="44" t="s">
        <v>36</v>
      </c>
      <c r="E23" s="100"/>
      <c r="F23" s="100"/>
      <c r="G23" s="100"/>
      <c r="H23" s="100">
        <v>22</v>
      </c>
      <c r="I23" s="100"/>
      <c r="J23" s="100"/>
      <c r="K23" s="100"/>
      <c r="L23" s="235">
        <f t="shared" si="0"/>
        <v>22</v>
      </c>
      <c r="M23" s="83"/>
      <c r="N23">
        <f t="shared" si="1"/>
        <v>1</v>
      </c>
      <c r="O23">
        <f t="shared" si="2"/>
        <v>0</v>
      </c>
      <c r="P23" s="83"/>
      <c r="Q23" s="83"/>
      <c r="R23" s="83"/>
      <c r="S23" s="83"/>
      <c r="T23" s="83"/>
      <c r="U23" s="83"/>
      <c r="V23" s="83"/>
    </row>
    <row r="24" spans="1:22" ht="15" customHeight="1" x14ac:dyDescent="0.25">
      <c r="A24" s="81"/>
      <c r="B24" s="98" t="s">
        <v>72</v>
      </c>
      <c r="C24" s="36" t="s">
        <v>272</v>
      </c>
      <c r="D24" s="98" t="s">
        <v>36</v>
      </c>
      <c r="E24" s="100"/>
      <c r="F24" s="100"/>
      <c r="G24" s="100"/>
      <c r="H24" s="100"/>
      <c r="I24" s="100"/>
      <c r="J24" s="100"/>
      <c r="K24" s="100">
        <v>19</v>
      </c>
      <c r="L24" s="235">
        <f t="shared" si="0"/>
        <v>19</v>
      </c>
      <c r="M24" s="83"/>
      <c r="N24">
        <f t="shared" si="1"/>
        <v>1</v>
      </c>
      <c r="O24">
        <f t="shared" si="2"/>
        <v>0</v>
      </c>
      <c r="P24" s="83"/>
      <c r="Q24" s="83"/>
      <c r="R24" s="83"/>
      <c r="S24" s="83"/>
      <c r="T24" s="83"/>
      <c r="U24" s="83"/>
      <c r="V24" s="83"/>
    </row>
    <row r="25" spans="1:22" ht="15" customHeight="1" x14ac:dyDescent="0.25">
      <c r="A25" s="81"/>
      <c r="B25" s="36" t="s">
        <v>185</v>
      </c>
      <c r="C25" s="36" t="s">
        <v>392</v>
      </c>
      <c r="D25" s="36" t="s">
        <v>42</v>
      </c>
      <c r="E25" s="100"/>
      <c r="F25" s="100">
        <v>17</v>
      </c>
      <c r="G25" s="100"/>
      <c r="H25" s="100"/>
      <c r="I25" s="100"/>
      <c r="J25" s="100"/>
      <c r="K25" s="100"/>
      <c r="L25" s="235">
        <f t="shared" si="0"/>
        <v>17</v>
      </c>
      <c r="M25" s="83"/>
      <c r="N25">
        <f t="shared" si="1"/>
        <v>1</v>
      </c>
      <c r="O25">
        <f t="shared" si="2"/>
        <v>0</v>
      </c>
      <c r="P25" s="83"/>
      <c r="Q25" s="83"/>
      <c r="R25" s="83"/>
      <c r="S25" s="83"/>
      <c r="T25" s="83"/>
      <c r="U25" s="83"/>
      <c r="V25" s="83"/>
    </row>
    <row r="26" spans="1:22" ht="15" customHeight="1" x14ac:dyDescent="0.25">
      <c r="A26" s="81"/>
      <c r="B26" s="98" t="s">
        <v>500</v>
      </c>
      <c r="C26" s="98" t="s">
        <v>501</v>
      </c>
      <c r="D26" s="99" t="s">
        <v>291</v>
      </c>
      <c r="E26" s="100"/>
      <c r="F26" s="100"/>
      <c r="G26" s="100">
        <v>17</v>
      </c>
      <c r="H26" s="100"/>
      <c r="I26" s="100"/>
      <c r="J26" s="100"/>
      <c r="K26" s="100"/>
      <c r="L26" s="235">
        <f t="shared" si="0"/>
        <v>17</v>
      </c>
      <c r="M26" s="83"/>
      <c r="N26">
        <f t="shared" si="1"/>
        <v>1</v>
      </c>
      <c r="O26">
        <f t="shared" si="2"/>
        <v>0</v>
      </c>
      <c r="P26" s="83"/>
      <c r="Q26" s="83"/>
      <c r="R26" s="83"/>
      <c r="S26" s="83"/>
      <c r="T26" s="83"/>
      <c r="U26" s="83"/>
      <c r="V26" s="83"/>
    </row>
    <row r="27" spans="1:22" ht="15" customHeight="1" x14ac:dyDescent="0.25">
      <c r="A27" s="81"/>
      <c r="B27" s="36" t="s">
        <v>72</v>
      </c>
      <c r="C27" s="36" t="s">
        <v>73</v>
      </c>
      <c r="D27" s="44" t="s">
        <v>36</v>
      </c>
      <c r="E27" s="100"/>
      <c r="F27" s="100"/>
      <c r="G27" s="100"/>
      <c r="H27" s="100"/>
      <c r="I27" s="100"/>
      <c r="J27" s="100"/>
      <c r="K27" s="100">
        <v>17</v>
      </c>
      <c r="L27" s="235">
        <f t="shared" si="0"/>
        <v>17</v>
      </c>
      <c r="M27" s="83"/>
      <c r="N27">
        <f t="shared" si="1"/>
        <v>1</v>
      </c>
      <c r="O27">
        <f t="shared" si="2"/>
        <v>0</v>
      </c>
      <c r="P27" s="83"/>
      <c r="Q27" s="83"/>
      <c r="R27" s="83"/>
      <c r="S27" s="83"/>
      <c r="T27" s="83"/>
      <c r="U27" s="83"/>
      <c r="V27" s="83"/>
    </row>
    <row r="28" spans="1:22" ht="15" customHeight="1" x14ac:dyDescent="0.25">
      <c r="A28" s="81"/>
      <c r="B28" s="36" t="s">
        <v>393</v>
      </c>
      <c r="C28" s="36" t="s">
        <v>502</v>
      </c>
      <c r="D28" s="44" t="s">
        <v>374</v>
      </c>
      <c r="E28" s="100"/>
      <c r="F28" s="100"/>
      <c r="G28" s="100">
        <v>15</v>
      </c>
      <c r="H28" s="100"/>
      <c r="I28" s="100"/>
      <c r="J28" s="100"/>
      <c r="K28" s="100"/>
      <c r="L28" s="235">
        <f t="shared" si="0"/>
        <v>15</v>
      </c>
      <c r="M28" s="83"/>
      <c r="N28">
        <f t="shared" si="1"/>
        <v>1</v>
      </c>
      <c r="O28">
        <f t="shared" si="2"/>
        <v>0</v>
      </c>
      <c r="P28" s="83"/>
      <c r="Q28" s="83"/>
      <c r="R28" s="83"/>
      <c r="S28" s="83"/>
      <c r="T28" s="83"/>
      <c r="U28" s="83"/>
      <c r="V28" s="83"/>
    </row>
    <row r="29" spans="1:22" ht="15" customHeight="1" x14ac:dyDescent="0.25">
      <c r="A29" s="81"/>
      <c r="B29" s="36" t="s">
        <v>597</v>
      </c>
      <c r="C29" s="36" t="s">
        <v>598</v>
      </c>
      <c r="D29" s="44" t="s">
        <v>335</v>
      </c>
      <c r="E29" s="100"/>
      <c r="F29" s="100"/>
      <c r="G29" s="100"/>
      <c r="H29" s="100"/>
      <c r="I29" s="100"/>
      <c r="J29" s="100">
        <v>15</v>
      </c>
      <c r="K29" s="100"/>
      <c r="L29" s="235">
        <f t="shared" si="0"/>
        <v>15</v>
      </c>
      <c r="M29" s="83"/>
      <c r="N29">
        <f t="shared" si="1"/>
        <v>1</v>
      </c>
      <c r="O29">
        <f t="shared" si="2"/>
        <v>0</v>
      </c>
      <c r="P29" s="83"/>
      <c r="Q29" s="83"/>
      <c r="R29" s="83"/>
      <c r="S29" s="83"/>
      <c r="T29" s="83"/>
      <c r="U29" s="83"/>
      <c r="V29" s="83"/>
    </row>
    <row r="30" spans="1:22" ht="15" customHeight="1" x14ac:dyDescent="0.25">
      <c r="A30" s="81"/>
      <c r="B30" s="36" t="s">
        <v>385</v>
      </c>
      <c r="C30" s="36" t="s">
        <v>386</v>
      </c>
      <c r="D30" s="44" t="s">
        <v>126</v>
      </c>
      <c r="E30" s="242">
        <v>13</v>
      </c>
      <c r="F30" s="242"/>
      <c r="G30" s="242"/>
      <c r="H30" s="242"/>
      <c r="I30" s="242"/>
      <c r="J30" s="242"/>
      <c r="K30" s="242"/>
      <c r="L30" s="235">
        <f t="shared" si="0"/>
        <v>13</v>
      </c>
      <c r="M30" s="83"/>
      <c r="N30">
        <f t="shared" si="1"/>
        <v>1</v>
      </c>
      <c r="O30">
        <f t="shared" si="2"/>
        <v>0</v>
      </c>
      <c r="P30" s="83"/>
      <c r="Q30" s="83"/>
      <c r="R30" s="83"/>
      <c r="S30" s="83"/>
      <c r="T30" s="83"/>
      <c r="U30" s="83"/>
      <c r="V30" s="83"/>
    </row>
    <row r="31" spans="1:22" ht="15" customHeight="1" x14ac:dyDescent="0.25">
      <c r="A31" s="81"/>
      <c r="B31" s="98" t="s">
        <v>503</v>
      </c>
      <c r="C31" s="98" t="s">
        <v>504</v>
      </c>
      <c r="D31" s="99" t="s">
        <v>507</v>
      </c>
      <c r="E31" s="100"/>
      <c r="F31" s="100"/>
      <c r="G31" s="100">
        <v>13</v>
      </c>
      <c r="H31" s="100"/>
      <c r="I31" s="100"/>
      <c r="J31" s="100"/>
      <c r="K31" s="100"/>
      <c r="L31" s="235">
        <f t="shared" si="0"/>
        <v>13</v>
      </c>
      <c r="M31" s="83"/>
      <c r="N31">
        <f t="shared" si="1"/>
        <v>1</v>
      </c>
      <c r="O31">
        <f t="shared" si="2"/>
        <v>0</v>
      </c>
      <c r="P31" s="83"/>
      <c r="Q31" s="83"/>
      <c r="R31" s="83"/>
      <c r="S31" s="83"/>
      <c r="T31" s="83"/>
      <c r="U31" s="83"/>
      <c r="V31" s="83"/>
    </row>
    <row r="32" spans="1:22" ht="15" customHeight="1" x14ac:dyDescent="0.25">
      <c r="A32" s="81"/>
      <c r="B32" s="51" t="s">
        <v>72</v>
      </c>
      <c r="C32" s="51" t="s">
        <v>531</v>
      </c>
      <c r="D32" s="112" t="s">
        <v>36</v>
      </c>
      <c r="E32" s="281"/>
      <c r="F32" s="281"/>
      <c r="G32" s="281"/>
      <c r="H32" s="281">
        <v>13</v>
      </c>
      <c r="I32" s="281"/>
      <c r="J32" s="281"/>
      <c r="K32" s="281"/>
      <c r="L32" s="235">
        <f t="shared" si="0"/>
        <v>13</v>
      </c>
      <c r="M32" s="83"/>
      <c r="N32">
        <f t="shared" si="1"/>
        <v>1</v>
      </c>
      <c r="O32">
        <f t="shared" si="2"/>
        <v>0</v>
      </c>
      <c r="P32" s="83"/>
      <c r="Q32" s="83"/>
      <c r="R32" s="83"/>
      <c r="S32" s="83"/>
      <c r="T32" s="83"/>
      <c r="U32" s="83"/>
      <c r="V32" s="83"/>
    </row>
    <row r="33" spans="1:22" ht="15" customHeight="1" x14ac:dyDescent="0.25">
      <c r="A33" s="81"/>
      <c r="B33" s="36" t="s">
        <v>599</v>
      </c>
      <c r="C33" s="36" t="s">
        <v>600</v>
      </c>
      <c r="D33" s="44" t="s">
        <v>335</v>
      </c>
      <c r="E33" s="100"/>
      <c r="F33" s="100"/>
      <c r="G33" s="100"/>
      <c r="H33" s="100"/>
      <c r="I33" s="100"/>
      <c r="J33" s="100">
        <v>13</v>
      </c>
      <c r="K33" s="100"/>
      <c r="L33" s="235">
        <f t="shared" si="0"/>
        <v>13</v>
      </c>
      <c r="M33" s="83"/>
      <c r="N33">
        <f t="shared" si="1"/>
        <v>1</v>
      </c>
      <c r="O33">
        <f t="shared" si="2"/>
        <v>0</v>
      </c>
      <c r="P33" s="83"/>
      <c r="Q33" s="83"/>
      <c r="R33" s="83"/>
      <c r="S33" s="83"/>
      <c r="T33" s="83"/>
      <c r="U33" s="83"/>
      <c r="V33" s="83"/>
    </row>
    <row r="34" spans="1:22" ht="15" customHeight="1" x14ac:dyDescent="0.25">
      <c r="A34" s="81"/>
      <c r="B34" s="98" t="s">
        <v>388</v>
      </c>
      <c r="C34" s="36" t="s">
        <v>389</v>
      </c>
      <c r="D34" s="98" t="s">
        <v>175</v>
      </c>
      <c r="E34" s="100">
        <v>9</v>
      </c>
      <c r="F34" s="100"/>
      <c r="G34" s="100"/>
      <c r="H34" s="100"/>
      <c r="I34" s="100"/>
      <c r="J34" s="100"/>
      <c r="K34" s="100"/>
      <c r="L34" s="236">
        <f t="shared" si="0"/>
        <v>9</v>
      </c>
      <c r="M34" s="83"/>
      <c r="N34">
        <f t="shared" si="1"/>
        <v>1</v>
      </c>
      <c r="O34">
        <f t="shared" si="2"/>
        <v>0</v>
      </c>
      <c r="P34" s="83"/>
      <c r="Q34" s="83"/>
      <c r="R34" s="83"/>
      <c r="S34" s="83"/>
      <c r="T34" s="83"/>
      <c r="U34" s="83"/>
      <c r="V34" s="83"/>
    </row>
    <row r="35" spans="1:22" ht="15" customHeight="1" x14ac:dyDescent="0.25">
      <c r="A35" s="81"/>
      <c r="B35" s="36" t="s">
        <v>75</v>
      </c>
      <c r="C35" s="36" t="s">
        <v>498</v>
      </c>
      <c r="D35" s="44" t="s">
        <v>42</v>
      </c>
      <c r="E35" s="242"/>
      <c r="F35" s="242">
        <v>9</v>
      </c>
      <c r="G35" s="242"/>
      <c r="H35" s="242"/>
      <c r="I35" s="242"/>
      <c r="J35" s="242"/>
      <c r="K35" s="242"/>
      <c r="L35" s="236">
        <f t="shared" si="0"/>
        <v>9</v>
      </c>
      <c r="M35" s="83"/>
      <c r="N35">
        <f t="shared" si="1"/>
        <v>1</v>
      </c>
      <c r="O35">
        <f t="shared" si="2"/>
        <v>0</v>
      </c>
      <c r="P35" s="83"/>
      <c r="Q35" s="83"/>
      <c r="R35" s="83"/>
      <c r="S35" s="83"/>
      <c r="T35" s="83"/>
      <c r="U35" s="83"/>
      <c r="V35" s="83"/>
    </row>
    <row r="36" spans="1:22" ht="15" customHeight="1" x14ac:dyDescent="0.25">
      <c r="A36" s="81"/>
      <c r="B36" s="36" t="s">
        <v>133</v>
      </c>
      <c r="C36" s="36" t="s">
        <v>134</v>
      </c>
      <c r="D36" s="44" t="s">
        <v>135</v>
      </c>
      <c r="E36" s="242"/>
      <c r="F36" s="242"/>
      <c r="G36" s="242">
        <v>9</v>
      </c>
      <c r="H36" s="242"/>
      <c r="I36" s="242"/>
      <c r="J36" s="242"/>
      <c r="K36" s="242"/>
      <c r="L36" s="237">
        <f t="shared" si="0"/>
        <v>9</v>
      </c>
      <c r="M36" s="83"/>
      <c r="N36">
        <f t="shared" si="1"/>
        <v>1</v>
      </c>
      <c r="O36">
        <f t="shared" si="2"/>
        <v>0</v>
      </c>
      <c r="P36" s="83"/>
      <c r="Q36" s="83"/>
      <c r="R36" s="83"/>
      <c r="S36" s="83"/>
      <c r="T36" s="83"/>
      <c r="U36" s="83"/>
      <c r="V36" s="83"/>
    </row>
    <row r="37" spans="1:22" ht="15" customHeight="1" x14ac:dyDescent="0.25">
      <c r="A37" s="81"/>
      <c r="D37" s="173"/>
      <c r="E37" s="197"/>
      <c r="F37" s="197"/>
      <c r="G37" s="197"/>
      <c r="H37" s="197"/>
      <c r="I37" s="197"/>
      <c r="J37" s="197"/>
      <c r="K37" s="197"/>
      <c r="L37" s="238"/>
      <c r="M37" s="83"/>
      <c r="P37" s="83"/>
      <c r="Q37" s="83"/>
      <c r="R37" s="83"/>
      <c r="S37" s="83"/>
      <c r="T37" s="83"/>
      <c r="U37" s="83"/>
      <c r="V37" s="83"/>
    </row>
    <row r="39" spans="1:22" ht="15" customHeight="1" x14ac:dyDescent="0.25">
      <c r="A39" s="81"/>
      <c r="B39" s="239" t="s">
        <v>619</v>
      </c>
      <c r="C39" s="240"/>
      <c r="D39" s="241"/>
      <c r="E39" s="197"/>
      <c r="F39" s="197"/>
      <c r="G39" s="197"/>
      <c r="H39" s="197"/>
      <c r="I39" s="197"/>
      <c r="J39" s="197"/>
      <c r="K39" s="197"/>
      <c r="L39" s="238"/>
      <c r="M39" s="83"/>
      <c r="P39" s="83"/>
      <c r="Q39" s="83"/>
      <c r="R39" s="83"/>
      <c r="S39" s="83"/>
      <c r="T39" s="83"/>
      <c r="U39" s="83"/>
      <c r="V39" s="83"/>
    </row>
    <row r="40" spans="1:22" ht="15" customHeight="1" x14ac:dyDescent="0.25">
      <c r="A40" s="81">
        <v>1</v>
      </c>
      <c r="B40" s="48" t="s">
        <v>25</v>
      </c>
      <c r="C40" s="48" t="s">
        <v>378</v>
      </c>
      <c r="D40" s="317" t="s">
        <v>337</v>
      </c>
      <c r="E40" s="81"/>
      <c r="F40" s="81"/>
      <c r="G40" s="81"/>
      <c r="H40" s="81"/>
      <c r="I40" s="81"/>
      <c r="J40" s="81"/>
      <c r="K40" s="81"/>
      <c r="L40" s="230"/>
      <c r="M40" s="83"/>
      <c r="N40" s="83"/>
      <c r="O40" s="83"/>
      <c r="P40" s="83"/>
      <c r="Q40" s="83"/>
      <c r="R40" s="83"/>
      <c r="S40" s="83"/>
      <c r="T40" s="83"/>
      <c r="U40" s="83"/>
      <c r="V40" s="83"/>
    </row>
    <row r="41" spans="1:22" ht="15" customHeight="1" x14ac:dyDescent="0.25">
      <c r="A41" s="84">
        <v>2</v>
      </c>
      <c r="B41" s="36" t="s">
        <v>139</v>
      </c>
      <c r="C41" s="36" t="s">
        <v>140</v>
      </c>
      <c r="D41" s="44" t="s">
        <v>135</v>
      </c>
      <c r="E41" s="81"/>
      <c r="F41" s="81"/>
      <c r="G41" s="81"/>
      <c r="H41" s="81"/>
      <c r="I41" s="81"/>
      <c r="J41" s="81"/>
      <c r="K41" s="81"/>
      <c r="L41" s="230"/>
      <c r="M41" s="83"/>
      <c r="N41" s="83"/>
      <c r="O41" s="83"/>
      <c r="P41" s="83"/>
      <c r="Q41" s="83"/>
      <c r="R41" s="83"/>
      <c r="S41" s="83"/>
      <c r="T41" s="83"/>
      <c r="U41" s="83"/>
      <c r="V41" s="83"/>
    </row>
    <row r="42" spans="1:22" ht="15" customHeight="1" x14ac:dyDescent="0.25">
      <c r="A42" s="84">
        <v>3</v>
      </c>
      <c r="B42" s="36" t="s">
        <v>151</v>
      </c>
      <c r="C42" s="36" t="s">
        <v>387</v>
      </c>
      <c r="D42" s="44" t="s">
        <v>42</v>
      </c>
      <c r="E42" s="81"/>
      <c r="F42" s="81"/>
      <c r="G42" s="81"/>
      <c r="H42" s="81"/>
      <c r="I42" s="81"/>
      <c r="J42" s="81"/>
      <c r="K42" s="81"/>
      <c r="L42" s="230"/>
      <c r="M42" s="83"/>
      <c r="N42" s="83"/>
      <c r="O42" s="83"/>
      <c r="P42" s="83"/>
      <c r="Q42" s="83"/>
      <c r="R42" s="83"/>
      <c r="S42" s="83"/>
      <c r="T42" s="83"/>
      <c r="U42" s="83"/>
      <c r="V42" s="83"/>
    </row>
    <row r="43" spans="1:22" ht="15" customHeight="1" x14ac:dyDescent="0.25">
      <c r="A43" s="81">
        <v>4</v>
      </c>
      <c r="B43" s="98" t="s">
        <v>274</v>
      </c>
      <c r="C43" s="98" t="s">
        <v>275</v>
      </c>
      <c r="D43" s="99" t="s">
        <v>276</v>
      </c>
      <c r="E43" s="81"/>
      <c r="F43" s="81"/>
      <c r="G43" s="81"/>
      <c r="H43" s="81"/>
      <c r="I43" s="81"/>
      <c r="J43" s="81"/>
      <c r="K43" s="81"/>
      <c r="L43" s="230"/>
      <c r="M43" s="83"/>
      <c r="N43" s="83"/>
      <c r="O43" s="83"/>
      <c r="P43" s="83"/>
      <c r="Q43" s="83"/>
      <c r="R43" s="83"/>
      <c r="S43" s="83"/>
      <c r="T43" s="83"/>
      <c r="U43" s="83"/>
      <c r="V43" s="83"/>
    </row>
    <row r="44" spans="1:22" ht="15" customHeight="1" x14ac:dyDescent="0.25">
      <c r="A44" s="81">
        <v>5</v>
      </c>
      <c r="B44" s="36" t="s">
        <v>379</v>
      </c>
      <c r="C44" s="36" t="s">
        <v>380</v>
      </c>
      <c r="D44" s="44" t="s">
        <v>159</v>
      </c>
      <c r="E44" s="81"/>
      <c r="F44" s="81"/>
      <c r="G44" s="81"/>
      <c r="H44" s="81"/>
      <c r="I44" s="81"/>
      <c r="J44" s="81"/>
      <c r="K44" s="81"/>
      <c r="L44" s="230"/>
      <c r="M44" s="83"/>
      <c r="N44" s="83"/>
      <c r="O44" s="83"/>
      <c r="P44" s="83"/>
      <c r="Q44" s="83"/>
      <c r="R44" s="83"/>
      <c r="S44" s="83"/>
      <c r="T44" s="83"/>
      <c r="U44" s="83"/>
      <c r="V44" s="83"/>
    </row>
    <row r="45" spans="1:22" x14ac:dyDescent="0.25">
      <c r="A45" s="81">
        <v>6</v>
      </c>
      <c r="B45" s="36" t="s">
        <v>496</v>
      </c>
      <c r="C45" s="36" t="s">
        <v>497</v>
      </c>
      <c r="D45" s="44" t="s">
        <v>373</v>
      </c>
    </row>
    <row r="46" spans="1:22" x14ac:dyDescent="0.25">
      <c r="A46" s="81"/>
      <c r="B46" s="36"/>
      <c r="C46" s="36"/>
      <c r="D46" s="44"/>
    </row>
  </sheetData>
  <sortState xmlns:xlrd2="http://schemas.microsoft.com/office/spreadsheetml/2017/richdata2" ref="B9:L36">
    <sortCondition descending="1" ref="L9:L3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89B0-1FDA-40D3-AA44-1A6737E6F82E}">
  <dimension ref="A1:V51"/>
  <sheetViews>
    <sheetView topLeftCell="A21" workbookViewId="0">
      <selection activeCell="A41" sqref="A41"/>
    </sheetView>
  </sheetViews>
  <sheetFormatPr defaultColWidth="17.28515625" defaultRowHeight="15" x14ac:dyDescent="0.25"/>
  <cols>
    <col min="1" max="1" width="4.42578125" customWidth="1"/>
    <col min="2" max="2" width="20.5703125" customWidth="1"/>
    <col min="3" max="3" width="29.85546875" bestFit="1" customWidth="1"/>
    <col min="4" max="4" width="10.7109375" customWidth="1"/>
    <col min="5" max="6" width="10.140625" customWidth="1"/>
    <col min="7" max="7" width="13.28515625" bestFit="1" customWidth="1"/>
    <col min="8" max="10" width="13.28515625" customWidth="1"/>
    <col min="11" max="11" width="10.42578125" bestFit="1" customWidth="1"/>
    <col min="12" max="12" width="9.140625" customWidth="1"/>
    <col min="13" max="13" width="11.5703125" customWidth="1"/>
    <col min="14" max="21" width="9.140625" customWidth="1"/>
    <col min="22" max="22" width="10.7109375" customWidth="1"/>
  </cols>
  <sheetData>
    <row r="1" spans="1:22" ht="18.75" x14ac:dyDescent="0.3">
      <c r="A1" s="81"/>
      <c r="B1" s="82" t="s">
        <v>264</v>
      </c>
      <c r="C1" s="83"/>
      <c r="D1" s="229"/>
      <c r="E1" s="132"/>
      <c r="F1" s="132"/>
      <c r="G1" s="81"/>
      <c r="H1" s="81"/>
      <c r="I1" s="81"/>
      <c r="J1" s="81"/>
      <c r="K1" s="81"/>
      <c r="L1" s="230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15" customHeight="1" x14ac:dyDescent="0.25">
      <c r="A2" s="81"/>
      <c r="B2" s="83" t="s">
        <v>198</v>
      </c>
      <c r="C2" s="83"/>
      <c r="D2" s="229"/>
      <c r="E2" s="132"/>
      <c r="F2" s="132"/>
      <c r="G2" s="81"/>
      <c r="H2" s="81"/>
      <c r="I2" s="81"/>
      <c r="J2" s="81"/>
      <c r="K2" s="81"/>
      <c r="L2" s="230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5" customHeight="1" x14ac:dyDescent="0.25">
      <c r="A3" s="81"/>
      <c r="B3" s="83"/>
      <c r="C3" s="83"/>
      <c r="D3" s="83"/>
      <c r="E3" s="81"/>
      <c r="F3" s="81"/>
      <c r="G3" s="81"/>
      <c r="H3" s="81"/>
      <c r="I3" s="81"/>
      <c r="J3" s="81"/>
      <c r="K3" s="81"/>
      <c r="L3" s="230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2" ht="15" customHeight="1" x14ac:dyDescent="0.25">
      <c r="A4" s="81"/>
      <c r="B4" s="86" t="s">
        <v>253</v>
      </c>
      <c r="C4" s="83"/>
      <c r="D4" s="83"/>
      <c r="E4" s="81"/>
      <c r="F4" s="81"/>
      <c r="G4" s="81"/>
      <c r="H4" s="81"/>
      <c r="I4" s="81"/>
      <c r="J4" s="81"/>
      <c r="K4" s="81"/>
      <c r="L4" s="230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ht="15" customHeight="1" x14ac:dyDescent="0.25">
      <c r="A5" s="81"/>
      <c r="B5" s="86" t="s">
        <v>256</v>
      </c>
      <c r="C5" s="83"/>
      <c r="D5" s="83"/>
      <c r="E5" s="81"/>
      <c r="F5" s="81"/>
      <c r="G5" s="81"/>
      <c r="H5" s="81"/>
      <c r="I5" s="81"/>
      <c r="J5" s="81"/>
      <c r="K5" s="81"/>
      <c r="L5" s="230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ht="15" customHeight="1" x14ac:dyDescent="0.25">
      <c r="A6" s="81"/>
      <c r="B6" s="86" t="s">
        <v>201</v>
      </c>
      <c r="C6" s="83"/>
      <c r="D6" s="83"/>
      <c r="E6" s="87" t="s">
        <v>231</v>
      </c>
      <c r="F6" s="87" t="s">
        <v>2</v>
      </c>
      <c r="G6" s="87" t="s">
        <v>260</v>
      </c>
      <c r="H6" s="87" t="s">
        <v>257</v>
      </c>
      <c r="I6" s="87" t="s">
        <v>225</v>
      </c>
      <c r="J6" s="87" t="s">
        <v>246</v>
      </c>
      <c r="K6" s="87" t="s">
        <v>235</v>
      </c>
      <c r="L6" s="230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22" ht="15" customHeight="1" x14ac:dyDescent="0.25">
      <c r="A7" s="81"/>
      <c r="B7" s="86"/>
      <c r="C7" s="83"/>
      <c r="D7" s="83"/>
      <c r="E7" s="87" t="s">
        <v>232</v>
      </c>
      <c r="F7" s="87" t="s">
        <v>258</v>
      </c>
      <c r="G7" s="87" t="s">
        <v>261</v>
      </c>
      <c r="H7" s="87" t="s">
        <v>262</v>
      </c>
      <c r="I7" s="87" t="s">
        <v>233</v>
      </c>
      <c r="J7" s="87" t="s">
        <v>247</v>
      </c>
      <c r="K7" s="87" t="s">
        <v>263</v>
      </c>
      <c r="L7" s="230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2" ht="15" customHeight="1" x14ac:dyDescent="0.25">
      <c r="A8" s="81"/>
      <c r="B8" s="231" t="s">
        <v>205</v>
      </c>
      <c r="C8" s="231" t="s">
        <v>206</v>
      </c>
      <c r="D8" s="231" t="s">
        <v>207</v>
      </c>
      <c r="E8" s="232"/>
      <c r="F8" s="232"/>
      <c r="G8" s="232"/>
      <c r="H8" s="232"/>
      <c r="I8" s="232"/>
      <c r="J8" s="232"/>
      <c r="K8" s="232"/>
      <c r="L8" s="233" t="s">
        <v>7</v>
      </c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2" ht="15" customHeight="1" x14ac:dyDescent="0.25">
      <c r="A9" s="81">
        <v>1</v>
      </c>
      <c r="B9" s="282" t="s">
        <v>509</v>
      </c>
      <c r="C9" s="282" t="s">
        <v>510</v>
      </c>
      <c r="D9" s="283" t="s">
        <v>276</v>
      </c>
      <c r="E9" s="289"/>
      <c r="F9" s="290"/>
      <c r="G9" s="291" t="s">
        <v>611</v>
      </c>
      <c r="H9" s="290">
        <v>25</v>
      </c>
      <c r="I9" s="292">
        <v>25</v>
      </c>
      <c r="J9" s="284"/>
      <c r="K9" s="289">
        <v>25</v>
      </c>
      <c r="L9" s="243">
        <f t="shared" ref="L9:L40" si="0">SUM(E9:K9)</f>
        <v>75</v>
      </c>
      <c r="M9" s="83"/>
      <c r="N9">
        <f t="shared" ref="N9:N40" si="1">COUNT(E9:K9)</f>
        <v>3</v>
      </c>
      <c r="O9">
        <f t="shared" ref="O9:O40" si="2">IF(N9&gt;3,"  huom",0)</f>
        <v>0</v>
      </c>
      <c r="Q9" s="83"/>
      <c r="R9" s="83"/>
      <c r="S9" s="83"/>
      <c r="T9" s="83"/>
      <c r="U9" s="83"/>
      <c r="V9" s="83"/>
    </row>
    <row r="10" spans="1:22" ht="15" customHeight="1" x14ac:dyDescent="0.25">
      <c r="A10" s="81">
        <v>2</v>
      </c>
      <c r="B10" s="159" t="s">
        <v>96</v>
      </c>
      <c r="C10" s="159" t="s">
        <v>97</v>
      </c>
      <c r="D10" s="165" t="s">
        <v>12</v>
      </c>
      <c r="E10" s="293" t="s">
        <v>559</v>
      </c>
      <c r="F10" s="294">
        <v>19</v>
      </c>
      <c r="G10" s="294">
        <v>25</v>
      </c>
      <c r="H10" s="294"/>
      <c r="I10" s="295" t="s">
        <v>602</v>
      </c>
      <c r="J10" s="272">
        <v>25</v>
      </c>
      <c r="K10" s="296"/>
      <c r="L10" s="244">
        <f t="shared" si="0"/>
        <v>69</v>
      </c>
      <c r="M10" s="83"/>
      <c r="N10">
        <f t="shared" si="1"/>
        <v>3</v>
      </c>
      <c r="O10">
        <f t="shared" si="2"/>
        <v>0</v>
      </c>
      <c r="P10" s="83"/>
      <c r="Q10" s="83"/>
      <c r="R10" s="83"/>
      <c r="S10" s="83"/>
      <c r="T10" s="83"/>
      <c r="U10" s="83"/>
      <c r="V10" s="83"/>
    </row>
    <row r="11" spans="1:22" ht="15" customHeight="1" x14ac:dyDescent="0.25">
      <c r="A11" s="81">
        <v>3</v>
      </c>
      <c r="B11" s="159" t="s">
        <v>341</v>
      </c>
      <c r="C11" s="159" t="s">
        <v>342</v>
      </c>
      <c r="D11" s="165" t="s">
        <v>371</v>
      </c>
      <c r="E11" s="296">
        <v>22</v>
      </c>
      <c r="F11" s="294">
        <v>22</v>
      </c>
      <c r="G11" s="294">
        <v>22</v>
      </c>
      <c r="H11" s="294"/>
      <c r="I11" s="295" t="s">
        <v>557</v>
      </c>
      <c r="J11" s="285" t="s">
        <v>605</v>
      </c>
      <c r="K11" s="296"/>
      <c r="L11" s="244">
        <f t="shared" si="0"/>
        <v>66</v>
      </c>
      <c r="M11" s="83"/>
      <c r="N11">
        <f t="shared" si="1"/>
        <v>3</v>
      </c>
      <c r="O11">
        <f t="shared" si="2"/>
        <v>0</v>
      </c>
      <c r="P11" s="83"/>
      <c r="Q11" s="83"/>
      <c r="R11" s="83"/>
      <c r="S11" s="83"/>
      <c r="T11" s="83"/>
      <c r="U11" s="83"/>
      <c r="V11" s="83"/>
    </row>
    <row r="12" spans="1:22" ht="15" customHeight="1" x14ac:dyDescent="0.25">
      <c r="A12" s="81">
        <v>4</v>
      </c>
      <c r="B12" s="286" t="s">
        <v>339</v>
      </c>
      <c r="C12" s="159" t="s">
        <v>340</v>
      </c>
      <c r="D12" s="165" t="s">
        <v>374</v>
      </c>
      <c r="E12" s="296">
        <v>25</v>
      </c>
      <c r="F12" s="294">
        <v>13</v>
      </c>
      <c r="G12" s="297" t="s">
        <v>558</v>
      </c>
      <c r="H12" s="294"/>
      <c r="I12" s="295" t="s">
        <v>558</v>
      </c>
      <c r="J12" s="285" t="s">
        <v>595</v>
      </c>
      <c r="K12" s="296">
        <v>22</v>
      </c>
      <c r="L12" s="244">
        <f t="shared" si="0"/>
        <v>60</v>
      </c>
      <c r="M12" s="83"/>
      <c r="N12">
        <f t="shared" si="1"/>
        <v>3</v>
      </c>
      <c r="O12">
        <f t="shared" si="2"/>
        <v>0</v>
      </c>
      <c r="P12" s="83"/>
      <c r="Q12" s="83"/>
      <c r="R12" s="83"/>
      <c r="S12" s="83"/>
      <c r="T12" s="83"/>
      <c r="U12" s="83"/>
      <c r="V12" s="83"/>
    </row>
    <row r="13" spans="1:22" ht="15" customHeight="1" x14ac:dyDescent="0.25">
      <c r="A13" s="81">
        <v>5</v>
      </c>
      <c r="B13" s="159" t="s">
        <v>516</v>
      </c>
      <c r="C13" s="159" t="s">
        <v>517</v>
      </c>
      <c r="D13" s="165" t="s">
        <v>291</v>
      </c>
      <c r="E13" s="296"/>
      <c r="F13" s="294"/>
      <c r="G13" s="297" t="s">
        <v>617</v>
      </c>
      <c r="H13" s="294">
        <v>22</v>
      </c>
      <c r="I13" s="298">
        <v>17</v>
      </c>
      <c r="J13" s="272"/>
      <c r="K13" s="296">
        <v>17</v>
      </c>
      <c r="L13" s="244">
        <f t="shared" si="0"/>
        <v>56</v>
      </c>
      <c r="M13" s="83"/>
      <c r="N13">
        <f t="shared" si="1"/>
        <v>3</v>
      </c>
      <c r="O13">
        <f t="shared" si="2"/>
        <v>0</v>
      </c>
      <c r="P13" s="83"/>
      <c r="Q13" s="83"/>
      <c r="R13" s="83"/>
      <c r="S13" s="83"/>
      <c r="T13" s="83"/>
      <c r="U13" s="83"/>
      <c r="V13" s="83"/>
    </row>
    <row r="14" spans="1:22" ht="15" customHeight="1" x14ac:dyDescent="0.25">
      <c r="A14" s="81">
        <v>6</v>
      </c>
      <c r="B14" s="159" t="s">
        <v>484</v>
      </c>
      <c r="C14" s="159" t="s">
        <v>485</v>
      </c>
      <c r="D14" s="165" t="s">
        <v>486</v>
      </c>
      <c r="E14" s="296"/>
      <c r="F14" s="294">
        <v>25</v>
      </c>
      <c r="G14" s="294"/>
      <c r="H14" s="294"/>
      <c r="I14" s="298">
        <v>8</v>
      </c>
      <c r="J14" s="272">
        <v>22</v>
      </c>
      <c r="K14" s="296"/>
      <c r="L14" s="244">
        <f t="shared" si="0"/>
        <v>55</v>
      </c>
      <c r="M14" s="83"/>
      <c r="N14">
        <f t="shared" si="1"/>
        <v>3</v>
      </c>
      <c r="O14">
        <f t="shared" si="2"/>
        <v>0</v>
      </c>
      <c r="P14" s="83"/>
      <c r="Q14" s="83"/>
      <c r="R14" s="83"/>
      <c r="S14" s="83"/>
      <c r="T14" s="83"/>
      <c r="U14" s="83"/>
      <c r="V14" s="83"/>
    </row>
    <row r="15" spans="1:22" ht="15" customHeight="1" x14ac:dyDescent="0.25">
      <c r="A15" s="81"/>
      <c r="B15" s="36" t="s">
        <v>100</v>
      </c>
      <c r="C15" s="36" t="s">
        <v>101</v>
      </c>
      <c r="D15" s="44" t="s">
        <v>26</v>
      </c>
      <c r="E15" s="101"/>
      <c r="F15" s="127" t="s">
        <v>611</v>
      </c>
      <c r="G15" s="102">
        <v>17</v>
      </c>
      <c r="H15" s="102"/>
      <c r="I15" s="246"/>
      <c r="J15" s="100">
        <v>17</v>
      </c>
      <c r="K15" s="101">
        <v>19</v>
      </c>
      <c r="L15" s="244">
        <f t="shared" si="0"/>
        <v>53</v>
      </c>
      <c r="M15" s="83" t="s">
        <v>620</v>
      </c>
      <c r="N15">
        <f t="shared" si="1"/>
        <v>3</v>
      </c>
      <c r="O15">
        <f t="shared" si="2"/>
        <v>0</v>
      </c>
      <c r="P15" s="83"/>
      <c r="Q15" s="83"/>
      <c r="R15" s="83"/>
      <c r="S15" s="83"/>
      <c r="T15" s="83"/>
      <c r="U15" s="83"/>
      <c r="V15" s="83"/>
    </row>
    <row r="16" spans="1:22" ht="15" customHeight="1" x14ac:dyDescent="0.25">
      <c r="A16" s="81">
        <v>7</v>
      </c>
      <c r="B16" s="159" t="s">
        <v>343</v>
      </c>
      <c r="C16" s="159" t="s">
        <v>344</v>
      </c>
      <c r="D16" s="165" t="s">
        <v>21</v>
      </c>
      <c r="E16" s="296">
        <v>19</v>
      </c>
      <c r="F16" s="297" t="s">
        <v>604</v>
      </c>
      <c r="G16" s="294">
        <v>15</v>
      </c>
      <c r="H16" s="294"/>
      <c r="I16" s="295" t="s">
        <v>559</v>
      </c>
      <c r="J16" s="285" t="s">
        <v>558</v>
      </c>
      <c r="K16" s="296">
        <v>15</v>
      </c>
      <c r="L16" s="244">
        <f t="shared" si="0"/>
        <v>49</v>
      </c>
      <c r="M16" s="83"/>
      <c r="N16">
        <f t="shared" si="1"/>
        <v>3</v>
      </c>
      <c r="O16">
        <f t="shared" si="2"/>
        <v>0</v>
      </c>
      <c r="P16" s="83"/>
      <c r="Q16" s="83"/>
      <c r="R16" s="83"/>
      <c r="S16" s="83"/>
      <c r="T16" s="83"/>
      <c r="U16" s="83"/>
      <c r="V16" s="83"/>
    </row>
    <row r="17" spans="1:22" ht="15" customHeight="1" x14ac:dyDescent="0.25">
      <c r="A17" s="81">
        <v>7</v>
      </c>
      <c r="B17" s="159" t="s">
        <v>77</v>
      </c>
      <c r="C17" s="159" t="s">
        <v>78</v>
      </c>
      <c r="D17" s="165" t="s">
        <v>79</v>
      </c>
      <c r="E17" s="296"/>
      <c r="F17" s="299">
        <v>17</v>
      </c>
      <c r="G17" s="294">
        <v>19</v>
      </c>
      <c r="H17" s="294"/>
      <c r="I17" s="298"/>
      <c r="J17" s="272"/>
      <c r="K17" s="296">
        <v>13</v>
      </c>
      <c r="L17" s="244">
        <f t="shared" si="0"/>
        <v>49</v>
      </c>
      <c r="M17" s="83"/>
      <c r="N17">
        <f t="shared" si="1"/>
        <v>3</v>
      </c>
      <c r="O17">
        <f t="shared" si="2"/>
        <v>0</v>
      </c>
      <c r="P17" s="83"/>
      <c r="Q17" s="83"/>
      <c r="R17" s="83"/>
      <c r="S17" s="83"/>
      <c r="T17" s="83"/>
      <c r="U17" s="83"/>
      <c r="V17" s="83"/>
    </row>
    <row r="18" spans="1:22" ht="15" customHeight="1" x14ac:dyDescent="0.25">
      <c r="A18" s="81"/>
      <c r="B18" s="36" t="s">
        <v>357</v>
      </c>
      <c r="C18" s="36" t="s">
        <v>358</v>
      </c>
      <c r="D18" s="44" t="s">
        <v>376</v>
      </c>
      <c r="E18" s="288" t="s">
        <v>595</v>
      </c>
      <c r="F18" s="100">
        <v>17</v>
      </c>
      <c r="G18" s="101"/>
      <c r="H18" s="102"/>
      <c r="I18" s="246">
        <v>9</v>
      </c>
      <c r="J18" s="100">
        <v>15</v>
      </c>
      <c r="K18" s="101"/>
      <c r="L18" s="244">
        <f t="shared" si="0"/>
        <v>41</v>
      </c>
      <c r="M18" s="83"/>
      <c r="N18">
        <f t="shared" si="1"/>
        <v>3</v>
      </c>
      <c r="O18">
        <f t="shared" si="2"/>
        <v>0</v>
      </c>
      <c r="P18" s="83"/>
      <c r="Q18" s="83"/>
      <c r="R18" s="83"/>
      <c r="S18" s="83"/>
      <c r="T18" s="83"/>
      <c r="U18" s="83"/>
      <c r="V18" s="83"/>
    </row>
    <row r="19" spans="1:22" ht="15" customHeight="1" x14ac:dyDescent="0.25">
      <c r="A19" s="81"/>
      <c r="B19" s="36" t="s">
        <v>490</v>
      </c>
      <c r="C19" s="36" t="s">
        <v>491</v>
      </c>
      <c r="D19" s="44" t="s">
        <v>492</v>
      </c>
      <c r="E19" s="101"/>
      <c r="F19" s="100">
        <v>9</v>
      </c>
      <c r="G19" s="101"/>
      <c r="H19" s="102">
        <v>15</v>
      </c>
      <c r="I19" s="246">
        <v>10</v>
      </c>
      <c r="J19" s="100"/>
      <c r="K19" s="267" t="s">
        <v>603</v>
      </c>
      <c r="L19" s="244">
        <f t="shared" si="0"/>
        <v>34</v>
      </c>
      <c r="M19" s="83"/>
      <c r="N19">
        <f t="shared" si="1"/>
        <v>3</v>
      </c>
      <c r="O19">
        <f t="shared" si="2"/>
        <v>0</v>
      </c>
      <c r="P19" s="83"/>
      <c r="Q19" s="83"/>
      <c r="R19" s="83"/>
      <c r="S19" s="83"/>
      <c r="T19" s="83"/>
      <c r="U19" s="83"/>
      <c r="V19" s="83"/>
    </row>
    <row r="20" spans="1:22" ht="15" customHeight="1" x14ac:dyDescent="0.25">
      <c r="A20" s="81"/>
      <c r="B20" s="36" t="s">
        <v>347</v>
      </c>
      <c r="C20" s="36" t="s">
        <v>348</v>
      </c>
      <c r="D20" s="44" t="s">
        <v>368</v>
      </c>
      <c r="E20" s="101">
        <v>15</v>
      </c>
      <c r="F20" s="100">
        <v>9</v>
      </c>
      <c r="G20" s="101"/>
      <c r="H20" s="102"/>
      <c r="I20" s="246"/>
      <c r="J20" s="100">
        <v>10</v>
      </c>
      <c r="K20" s="101"/>
      <c r="L20" s="244">
        <f t="shared" si="0"/>
        <v>34</v>
      </c>
      <c r="M20" s="83"/>
      <c r="N20">
        <f t="shared" si="1"/>
        <v>3</v>
      </c>
      <c r="O20">
        <f t="shared" si="2"/>
        <v>0</v>
      </c>
      <c r="P20" s="83"/>
      <c r="Q20" s="83"/>
      <c r="R20" s="83"/>
      <c r="S20" s="83"/>
      <c r="T20" s="83"/>
      <c r="U20" s="83"/>
      <c r="V20" s="83"/>
    </row>
    <row r="21" spans="1:22" ht="15" customHeight="1" x14ac:dyDescent="0.25">
      <c r="A21" s="81"/>
      <c r="B21" s="98" t="s">
        <v>511</v>
      </c>
      <c r="C21" s="36" t="s">
        <v>512</v>
      </c>
      <c r="D21" s="44" t="s">
        <v>507</v>
      </c>
      <c r="E21" s="247"/>
      <c r="F21" s="100"/>
      <c r="G21" s="101">
        <v>9</v>
      </c>
      <c r="H21" s="102">
        <v>17</v>
      </c>
      <c r="I21" s="268" t="s">
        <v>604</v>
      </c>
      <c r="J21" s="100"/>
      <c r="K21" s="101">
        <v>6</v>
      </c>
      <c r="L21" s="244">
        <f t="shared" si="0"/>
        <v>32</v>
      </c>
      <c r="M21" s="83"/>
      <c r="N21">
        <f t="shared" si="1"/>
        <v>3</v>
      </c>
      <c r="O21">
        <f t="shared" si="2"/>
        <v>0</v>
      </c>
      <c r="P21" s="83"/>
      <c r="Q21" s="83"/>
      <c r="R21" s="83"/>
      <c r="S21" s="83"/>
      <c r="T21" s="83"/>
      <c r="U21" s="83"/>
      <c r="V21" s="83"/>
    </row>
    <row r="22" spans="1:22" ht="15" customHeight="1" x14ac:dyDescent="0.25">
      <c r="A22" s="81"/>
      <c r="B22" s="98" t="s">
        <v>511</v>
      </c>
      <c r="C22" s="36" t="s">
        <v>515</v>
      </c>
      <c r="D22" s="98" t="s">
        <v>507</v>
      </c>
      <c r="E22" s="248"/>
      <c r="F22" s="100"/>
      <c r="G22" s="101">
        <v>4</v>
      </c>
      <c r="H22" s="102">
        <v>19</v>
      </c>
      <c r="I22" s="102"/>
      <c r="J22" s="117"/>
      <c r="K22" s="102">
        <v>9</v>
      </c>
      <c r="L22" s="244">
        <f t="shared" si="0"/>
        <v>32</v>
      </c>
      <c r="M22" s="83"/>
      <c r="N22">
        <f t="shared" si="1"/>
        <v>3</v>
      </c>
      <c r="O22">
        <f t="shared" si="2"/>
        <v>0</v>
      </c>
      <c r="P22" s="83"/>
      <c r="Q22" s="83"/>
      <c r="R22" s="83"/>
      <c r="S22" s="83"/>
      <c r="T22" s="83"/>
      <c r="U22" s="83"/>
      <c r="V22" s="83"/>
    </row>
    <row r="23" spans="1:22" ht="15" customHeight="1" x14ac:dyDescent="0.25">
      <c r="A23" s="81"/>
      <c r="B23" s="36" t="s">
        <v>351</v>
      </c>
      <c r="C23" s="36" t="s">
        <v>352</v>
      </c>
      <c r="D23" s="44" t="s">
        <v>367</v>
      </c>
      <c r="E23" s="248">
        <v>10</v>
      </c>
      <c r="F23" s="100"/>
      <c r="G23" s="101">
        <v>7</v>
      </c>
      <c r="H23" s="102"/>
      <c r="I23" s="102">
        <v>6</v>
      </c>
      <c r="J23" s="102"/>
      <c r="K23" s="102"/>
      <c r="L23" s="244">
        <f t="shared" si="0"/>
        <v>23</v>
      </c>
      <c r="M23" s="83"/>
      <c r="N23">
        <f t="shared" si="1"/>
        <v>3</v>
      </c>
      <c r="O23">
        <f t="shared" si="2"/>
        <v>0</v>
      </c>
      <c r="P23" s="83"/>
      <c r="Q23" s="83"/>
      <c r="R23" s="83"/>
      <c r="S23" s="83"/>
      <c r="T23" s="83"/>
      <c r="U23" s="83"/>
      <c r="V23" s="83"/>
    </row>
    <row r="24" spans="1:22" ht="15" customHeight="1" x14ac:dyDescent="0.25">
      <c r="A24" s="81"/>
      <c r="B24" s="36" t="s">
        <v>487</v>
      </c>
      <c r="C24" s="36" t="s">
        <v>488</v>
      </c>
      <c r="D24" s="44" t="s">
        <v>489</v>
      </c>
      <c r="E24" s="248"/>
      <c r="F24" s="100">
        <v>9</v>
      </c>
      <c r="G24" s="101">
        <v>5</v>
      </c>
      <c r="H24" s="102"/>
      <c r="I24" s="102">
        <v>5</v>
      </c>
      <c r="J24" s="102"/>
      <c r="K24" s="102"/>
      <c r="L24" s="244">
        <f t="shared" si="0"/>
        <v>19</v>
      </c>
      <c r="M24" s="83"/>
      <c r="N24">
        <f t="shared" si="1"/>
        <v>3</v>
      </c>
      <c r="O24">
        <f t="shared" si="2"/>
        <v>0</v>
      </c>
      <c r="P24" s="83"/>
      <c r="Q24" s="83"/>
      <c r="R24" s="83"/>
      <c r="S24" s="83"/>
      <c r="T24" s="83"/>
      <c r="U24" s="83"/>
      <c r="V24" s="83"/>
    </row>
    <row r="25" spans="1:22" ht="15" customHeight="1" x14ac:dyDescent="0.25">
      <c r="A25" s="81"/>
      <c r="B25" s="36" t="s">
        <v>27</v>
      </c>
      <c r="C25" s="36" t="s">
        <v>556</v>
      </c>
      <c r="D25" s="44"/>
      <c r="E25" s="248"/>
      <c r="F25" s="100"/>
      <c r="G25" s="101"/>
      <c r="H25" s="102"/>
      <c r="I25" s="102">
        <v>19</v>
      </c>
      <c r="J25" s="102"/>
      <c r="K25" s="102"/>
      <c r="L25" s="244">
        <f t="shared" si="0"/>
        <v>19</v>
      </c>
      <c r="M25" s="83"/>
      <c r="N25">
        <f t="shared" si="1"/>
        <v>1</v>
      </c>
      <c r="O25">
        <f t="shared" si="2"/>
        <v>0</v>
      </c>
      <c r="P25" s="83"/>
      <c r="Q25" s="83"/>
      <c r="R25" s="83"/>
      <c r="S25" s="83"/>
      <c r="T25" s="83"/>
      <c r="U25" s="83"/>
      <c r="V25" s="83"/>
    </row>
    <row r="26" spans="1:22" ht="15" customHeight="1" x14ac:dyDescent="0.25">
      <c r="A26" s="81"/>
      <c r="B26" s="98" t="s">
        <v>365</v>
      </c>
      <c r="C26" s="36" t="s">
        <v>518</v>
      </c>
      <c r="D26" s="44" t="s">
        <v>370</v>
      </c>
      <c r="E26" s="248"/>
      <c r="F26" s="100"/>
      <c r="G26" s="101">
        <v>2</v>
      </c>
      <c r="H26" s="102"/>
      <c r="I26" s="102"/>
      <c r="J26" s="102">
        <v>9</v>
      </c>
      <c r="K26" s="102">
        <v>7</v>
      </c>
      <c r="L26" s="244">
        <f t="shared" si="0"/>
        <v>18</v>
      </c>
      <c r="M26" s="83"/>
      <c r="N26">
        <f t="shared" si="1"/>
        <v>3</v>
      </c>
      <c r="O26">
        <f t="shared" si="2"/>
        <v>0</v>
      </c>
      <c r="P26" s="83"/>
      <c r="Q26" s="83"/>
      <c r="R26" s="83"/>
      <c r="S26" s="83"/>
      <c r="T26" s="83"/>
      <c r="U26" s="83"/>
      <c r="V26" s="83"/>
    </row>
    <row r="27" spans="1:22" ht="15" customHeight="1" x14ac:dyDescent="0.25">
      <c r="A27" s="81"/>
      <c r="B27" s="36" t="s">
        <v>365</v>
      </c>
      <c r="C27" s="36" t="s">
        <v>366</v>
      </c>
      <c r="D27" s="44" t="s">
        <v>370</v>
      </c>
      <c r="E27" s="248">
        <v>3</v>
      </c>
      <c r="F27" s="100"/>
      <c r="G27" s="101"/>
      <c r="H27" s="102"/>
      <c r="I27" s="102"/>
      <c r="J27" s="102">
        <v>5</v>
      </c>
      <c r="K27" s="102">
        <v>10</v>
      </c>
      <c r="L27" s="244">
        <f t="shared" si="0"/>
        <v>18</v>
      </c>
      <c r="M27" s="83"/>
      <c r="N27">
        <f t="shared" si="1"/>
        <v>3</v>
      </c>
      <c r="O27">
        <f t="shared" si="2"/>
        <v>0</v>
      </c>
      <c r="P27" s="83"/>
      <c r="Q27" s="83"/>
      <c r="R27" s="83"/>
      <c r="S27" s="83"/>
      <c r="T27" s="83"/>
      <c r="U27" s="83"/>
      <c r="V27" s="83"/>
    </row>
    <row r="28" spans="1:22" ht="15" customHeight="1" x14ac:dyDescent="0.25">
      <c r="A28" s="81"/>
      <c r="B28" s="36" t="s">
        <v>345</v>
      </c>
      <c r="C28" s="36" t="s">
        <v>346</v>
      </c>
      <c r="D28" s="44" t="s">
        <v>369</v>
      </c>
      <c r="E28" s="248">
        <v>17</v>
      </c>
      <c r="F28" s="100"/>
      <c r="G28" s="101"/>
      <c r="H28" s="102"/>
      <c r="I28" s="102"/>
      <c r="J28" s="102"/>
      <c r="K28" s="102"/>
      <c r="L28" s="244">
        <f t="shared" si="0"/>
        <v>17</v>
      </c>
      <c r="M28" s="83"/>
      <c r="N28">
        <f t="shared" si="1"/>
        <v>1</v>
      </c>
      <c r="O28">
        <f t="shared" si="2"/>
        <v>0</v>
      </c>
      <c r="P28" s="83"/>
      <c r="Q28" s="83"/>
      <c r="R28" s="83"/>
      <c r="S28" s="83"/>
      <c r="T28" s="83"/>
      <c r="U28" s="83"/>
      <c r="V28" s="83"/>
    </row>
    <row r="29" spans="1:22" ht="15" customHeight="1" x14ac:dyDescent="0.25">
      <c r="A29" s="81"/>
      <c r="B29" s="98" t="s">
        <v>353</v>
      </c>
      <c r="C29" s="98" t="s">
        <v>354</v>
      </c>
      <c r="D29" s="99" t="s">
        <v>372</v>
      </c>
      <c r="E29" s="248">
        <v>9</v>
      </c>
      <c r="F29" s="100"/>
      <c r="G29" s="101">
        <v>7</v>
      </c>
      <c r="H29" s="102"/>
      <c r="I29" s="102"/>
      <c r="J29" s="102"/>
      <c r="K29" s="102"/>
      <c r="L29" s="244">
        <f t="shared" si="0"/>
        <v>16</v>
      </c>
      <c r="M29" s="83"/>
      <c r="N29">
        <f t="shared" si="1"/>
        <v>2</v>
      </c>
      <c r="O29">
        <f t="shared" si="2"/>
        <v>0</v>
      </c>
      <c r="P29" s="83"/>
      <c r="Q29" s="83"/>
      <c r="R29" s="83"/>
      <c r="S29" s="83"/>
      <c r="T29" s="83"/>
      <c r="U29" s="83"/>
      <c r="V29" s="83"/>
    </row>
    <row r="30" spans="1:22" ht="15" customHeight="1" x14ac:dyDescent="0.25">
      <c r="A30" s="81"/>
      <c r="B30" s="36" t="s">
        <v>363</v>
      </c>
      <c r="C30" s="36" t="s">
        <v>364</v>
      </c>
      <c r="D30" s="44" t="s">
        <v>95</v>
      </c>
      <c r="E30" s="248">
        <v>4</v>
      </c>
      <c r="F30" s="100">
        <v>4</v>
      </c>
      <c r="G30" s="101"/>
      <c r="H30" s="102"/>
      <c r="I30" s="127" t="s">
        <v>604</v>
      </c>
      <c r="J30" s="102">
        <v>8</v>
      </c>
      <c r="K30" s="102"/>
      <c r="L30" s="244">
        <f t="shared" si="0"/>
        <v>16</v>
      </c>
      <c r="M30" s="83"/>
      <c r="N30">
        <f t="shared" si="1"/>
        <v>3</v>
      </c>
      <c r="O30">
        <f t="shared" si="2"/>
        <v>0</v>
      </c>
      <c r="P30" s="83"/>
      <c r="Q30" s="83"/>
      <c r="R30" s="83"/>
      <c r="S30" s="83"/>
      <c r="T30" s="83"/>
      <c r="U30" s="83"/>
      <c r="V30" s="83"/>
    </row>
    <row r="31" spans="1:22" ht="15" customHeight="1" x14ac:dyDescent="0.25">
      <c r="A31" s="81"/>
      <c r="B31" s="36" t="s">
        <v>355</v>
      </c>
      <c r="C31" s="36" t="s">
        <v>356</v>
      </c>
      <c r="D31" s="44" t="s">
        <v>373</v>
      </c>
      <c r="E31" s="248">
        <v>8</v>
      </c>
      <c r="F31" s="100">
        <v>2</v>
      </c>
      <c r="G31" s="101"/>
      <c r="H31" s="102"/>
      <c r="I31" s="102"/>
      <c r="J31" s="102">
        <v>6</v>
      </c>
      <c r="K31" s="102"/>
      <c r="L31" s="244">
        <f t="shared" si="0"/>
        <v>16</v>
      </c>
      <c r="M31" s="83"/>
      <c r="N31">
        <f t="shared" si="1"/>
        <v>3</v>
      </c>
      <c r="O31">
        <f t="shared" si="2"/>
        <v>0</v>
      </c>
      <c r="P31" s="83"/>
      <c r="Q31" s="83"/>
      <c r="R31" s="83"/>
      <c r="S31" s="83"/>
      <c r="T31" s="83"/>
      <c r="U31" s="83"/>
      <c r="V31" s="83"/>
    </row>
    <row r="32" spans="1:22" ht="15" customHeight="1" x14ac:dyDescent="0.25">
      <c r="A32" s="81"/>
      <c r="B32" s="36" t="s">
        <v>519</v>
      </c>
      <c r="C32" s="36" t="s">
        <v>520</v>
      </c>
      <c r="D32" s="44" t="s">
        <v>132</v>
      </c>
      <c r="E32" s="248"/>
      <c r="F32" s="100"/>
      <c r="G32" s="101"/>
      <c r="H32" s="102">
        <v>15</v>
      </c>
      <c r="I32" s="102"/>
      <c r="J32" s="102"/>
      <c r="K32" s="102"/>
      <c r="L32" s="244">
        <f t="shared" si="0"/>
        <v>15</v>
      </c>
      <c r="M32" s="83"/>
      <c r="N32">
        <f t="shared" si="1"/>
        <v>1</v>
      </c>
      <c r="O32">
        <f t="shared" si="2"/>
        <v>0</v>
      </c>
      <c r="P32" s="83"/>
      <c r="Q32" s="83"/>
      <c r="R32" s="83"/>
      <c r="S32" s="83"/>
      <c r="T32" s="83"/>
      <c r="U32" s="83"/>
      <c r="V32" s="83"/>
    </row>
    <row r="33" spans="1:22" ht="15" customHeight="1" x14ac:dyDescent="0.25">
      <c r="A33" s="81"/>
      <c r="B33" s="36" t="s">
        <v>361</v>
      </c>
      <c r="C33" s="36" t="s">
        <v>362</v>
      </c>
      <c r="D33" s="44" t="s">
        <v>377</v>
      </c>
      <c r="E33" s="248">
        <v>5</v>
      </c>
      <c r="F33" s="100">
        <v>9</v>
      </c>
      <c r="G33" s="101"/>
      <c r="H33" s="102"/>
      <c r="I33" s="102"/>
      <c r="J33" s="102"/>
      <c r="K33" s="102"/>
      <c r="L33" s="244">
        <f t="shared" si="0"/>
        <v>14</v>
      </c>
      <c r="M33" s="83"/>
      <c r="N33">
        <f t="shared" si="1"/>
        <v>2</v>
      </c>
      <c r="O33">
        <f t="shared" si="2"/>
        <v>0</v>
      </c>
      <c r="P33" s="83"/>
      <c r="Q33" s="83"/>
      <c r="R33" s="83"/>
      <c r="S33" s="83"/>
      <c r="T33" s="83"/>
      <c r="U33" s="83"/>
      <c r="V33" s="83"/>
    </row>
    <row r="34" spans="1:22" ht="15" customHeight="1" x14ac:dyDescent="0.25">
      <c r="A34" s="81"/>
      <c r="B34" s="128" t="s">
        <v>349</v>
      </c>
      <c r="C34" s="249" t="s">
        <v>350</v>
      </c>
      <c r="D34" s="279" t="s">
        <v>375</v>
      </c>
      <c r="E34" s="245">
        <v>13</v>
      </c>
      <c r="F34" s="100"/>
      <c r="G34" s="101"/>
      <c r="H34" s="102"/>
      <c r="I34" s="102"/>
      <c r="J34" s="102"/>
      <c r="K34" s="102"/>
      <c r="L34" s="244">
        <f t="shared" si="0"/>
        <v>13</v>
      </c>
      <c r="M34" s="83"/>
      <c r="N34">
        <f t="shared" si="1"/>
        <v>1</v>
      </c>
      <c r="O34">
        <f t="shared" si="2"/>
        <v>0</v>
      </c>
      <c r="P34" s="83"/>
      <c r="Q34" s="83"/>
      <c r="R34" s="83"/>
      <c r="S34" s="83"/>
      <c r="T34" s="83"/>
      <c r="U34" s="83"/>
      <c r="V34" s="83"/>
    </row>
    <row r="35" spans="1:22" ht="15" customHeight="1" x14ac:dyDescent="0.25">
      <c r="A35" s="81"/>
      <c r="B35" s="263" t="s">
        <v>359</v>
      </c>
      <c r="C35" s="51" t="s">
        <v>360</v>
      </c>
      <c r="D35" s="250" t="s">
        <v>126</v>
      </c>
      <c r="E35" s="102">
        <v>6</v>
      </c>
      <c r="F35" s="117"/>
      <c r="G35" s="102"/>
      <c r="H35" s="102"/>
      <c r="I35" s="102">
        <v>7</v>
      </c>
      <c r="J35" s="102"/>
      <c r="K35" s="102"/>
      <c r="L35" s="244">
        <f t="shared" si="0"/>
        <v>13</v>
      </c>
      <c r="M35" s="83"/>
      <c r="N35">
        <f t="shared" si="1"/>
        <v>2</v>
      </c>
      <c r="O35">
        <f t="shared" si="2"/>
        <v>0</v>
      </c>
      <c r="P35" s="83"/>
      <c r="Q35" s="83"/>
      <c r="R35" s="83"/>
      <c r="S35" s="83"/>
      <c r="T35" s="83"/>
      <c r="U35" s="83"/>
      <c r="V35" s="83"/>
    </row>
    <row r="36" spans="1:22" ht="15" customHeight="1" x14ac:dyDescent="0.25">
      <c r="A36" s="81"/>
      <c r="B36" s="36" t="s">
        <v>521</v>
      </c>
      <c r="C36" s="36" t="s">
        <v>522</v>
      </c>
      <c r="D36" s="44" t="s">
        <v>132</v>
      </c>
      <c r="E36" s="101"/>
      <c r="F36" s="117"/>
      <c r="G36" s="102"/>
      <c r="H36" s="102">
        <v>10</v>
      </c>
      <c r="I36" s="102"/>
      <c r="J36" s="102"/>
      <c r="K36" s="102"/>
      <c r="L36" s="244">
        <f t="shared" si="0"/>
        <v>10</v>
      </c>
      <c r="M36" s="83"/>
      <c r="N36">
        <f t="shared" si="1"/>
        <v>1</v>
      </c>
      <c r="O36">
        <f t="shared" si="2"/>
        <v>0</v>
      </c>
      <c r="P36" s="83"/>
      <c r="Q36" s="83"/>
      <c r="R36" s="83"/>
      <c r="S36" s="83"/>
      <c r="T36" s="83"/>
      <c r="U36" s="83"/>
      <c r="V36" s="83"/>
    </row>
    <row r="37" spans="1:22" ht="15" customHeight="1" x14ac:dyDescent="0.25">
      <c r="A37" s="81"/>
      <c r="B37" s="36" t="s">
        <v>523</v>
      </c>
      <c r="C37" s="36" t="s">
        <v>524</v>
      </c>
      <c r="D37" s="44" t="s">
        <v>36</v>
      </c>
      <c r="E37" s="101"/>
      <c r="F37" s="117"/>
      <c r="G37" s="102"/>
      <c r="H37" s="102">
        <v>9</v>
      </c>
      <c r="I37" s="102"/>
      <c r="J37" s="102"/>
      <c r="K37" s="102"/>
      <c r="L37" s="244">
        <f t="shared" si="0"/>
        <v>9</v>
      </c>
      <c r="M37" s="83"/>
      <c r="N37">
        <f t="shared" si="1"/>
        <v>1</v>
      </c>
      <c r="O37">
        <f t="shared" si="2"/>
        <v>0</v>
      </c>
      <c r="P37" s="83"/>
      <c r="Q37" s="83"/>
      <c r="R37" s="83"/>
      <c r="S37" s="83"/>
      <c r="T37" s="83"/>
      <c r="U37" s="83"/>
      <c r="V37" s="83"/>
    </row>
    <row r="38" spans="1:22" ht="15" customHeight="1" x14ac:dyDescent="0.25">
      <c r="A38" s="81"/>
      <c r="B38" s="36" t="s">
        <v>513</v>
      </c>
      <c r="C38" s="36" t="s">
        <v>514</v>
      </c>
      <c r="D38" s="44" t="s">
        <v>330</v>
      </c>
      <c r="E38" s="101"/>
      <c r="F38" s="117"/>
      <c r="G38" s="102">
        <v>8</v>
      </c>
      <c r="H38" s="102"/>
      <c r="I38" s="102"/>
      <c r="J38" s="102"/>
      <c r="K38" s="102"/>
      <c r="L38" s="244">
        <f t="shared" si="0"/>
        <v>8</v>
      </c>
      <c r="M38" s="83"/>
      <c r="N38">
        <f t="shared" si="1"/>
        <v>1</v>
      </c>
      <c r="O38">
        <f t="shared" si="2"/>
        <v>0</v>
      </c>
      <c r="P38" s="83"/>
      <c r="Q38" s="83"/>
      <c r="R38" s="83"/>
      <c r="S38" s="83"/>
      <c r="T38" s="83"/>
      <c r="U38" s="83"/>
      <c r="V38" s="83"/>
    </row>
    <row r="39" spans="1:22" ht="15" customHeight="1" x14ac:dyDescent="0.25">
      <c r="A39" s="81"/>
      <c r="B39" s="36" t="s">
        <v>525</v>
      </c>
      <c r="C39" s="36" t="s">
        <v>526</v>
      </c>
      <c r="D39" s="44" t="s">
        <v>36</v>
      </c>
      <c r="E39" s="101"/>
      <c r="F39" s="117"/>
      <c r="G39" s="102"/>
      <c r="H39" s="102">
        <v>8</v>
      </c>
      <c r="I39" s="102"/>
      <c r="J39" s="102"/>
      <c r="K39" s="102"/>
      <c r="L39" s="244">
        <f t="shared" si="0"/>
        <v>8</v>
      </c>
      <c r="M39" s="83"/>
      <c r="N39">
        <f t="shared" si="1"/>
        <v>1</v>
      </c>
      <c r="O39">
        <f t="shared" si="2"/>
        <v>0</v>
      </c>
      <c r="P39" s="83"/>
      <c r="Q39" s="83"/>
      <c r="R39" s="83"/>
      <c r="S39" s="83"/>
      <c r="T39" s="83"/>
      <c r="U39" s="83"/>
      <c r="V39" s="83"/>
    </row>
    <row r="40" spans="1:22" ht="15" customHeight="1" x14ac:dyDescent="0.25">
      <c r="A40" s="81"/>
      <c r="B40" s="36" t="s">
        <v>493</v>
      </c>
      <c r="C40" s="36" t="s">
        <v>494</v>
      </c>
      <c r="D40" s="44" t="s">
        <v>495</v>
      </c>
      <c r="E40" s="101"/>
      <c r="F40" s="266">
        <v>5</v>
      </c>
      <c r="G40" s="102"/>
      <c r="H40" s="102"/>
      <c r="I40" s="102"/>
      <c r="J40" s="102"/>
      <c r="K40" s="102"/>
      <c r="L40" s="244">
        <f t="shared" si="0"/>
        <v>5</v>
      </c>
      <c r="M40" s="83"/>
      <c r="N40">
        <f t="shared" si="1"/>
        <v>1</v>
      </c>
      <c r="O40">
        <f t="shared" si="2"/>
        <v>0</v>
      </c>
      <c r="P40" s="83"/>
      <c r="Q40" s="83"/>
      <c r="R40" s="83"/>
      <c r="S40" s="83"/>
      <c r="T40" s="83"/>
      <c r="U40" s="83"/>
      <c r="V40" s="83"/>
    </row>
    <row r="41" spans="1:22" ht="15" customHeight="1" x14ac:dyDescent="0.25">
      <c r="A41" s="81"/>
      <c r="B41" s="147"/>
      <c r="D41" s="173"/>
      <c r="E41" s="197"/>
      <c r="F41" s="197"/>
      <c r="G41" s="197"/>
      <c r="H41" s="197"/>
      <c r="I41" s="197"/>
      <c r="J41" s="197"/>
      <c r="K41" s="197"/>
      <c r="L41" s="230"/>
      <c r="M41" s="83"/>
      <c r="P41" s="83"/>
      <c r="Q41" s="83"/>
      <c r="R41" s="83"/>
      <c r="S41" s="83"/>
      <c r="T41" s="83"/>
      <c r="U41" s="83"/>
      <c r="V41" s="83"/>
    </row>
    <row r="42" spans="1:22" ht="15" customHeight="1" x14ac:dyDescent="0.25">
      <c r="A42" s="81"/>
      <c r="B42" s="147"/>
      <c r="D42" s="173"/>
      <c r="E42" s="197"/>
      <c r="F42" s="197"/>
      <c r="G42" s="197"/>
      <c r="H42" s="197"/>
      <c r="I42" s="197"/>
      <c r="J42" s="197"/>
      <c r="K42" s="197"/>
      <c r="L42" s="230"/>
      <c r="M42" s="83"/>
      <c r="P42" s="83"/>
      <c r="Q42" s="83"/>
      <c r="R42" s="83"/>
      <c r="S42" s="83"/>
      <c r="T42" s="83"/>
      <c r="U42" s="83"/>
      <c r="V42" s="83"/>
    </row>
    <row r="43" spans="1:22" ht="15" customHeight="1" x14ac:dyDescent="0.25">
      <c r="A43" s="81"/>
      <c r="B43" s="239" t="s">
        <v>618</v>
      </c>
      <c r="C43" s="240"/>
      <c r="D43" s="241"/>
      <c r="E43" s="197"/>
      <c r="F43" s="197"/>
      <c r="G43" s="197"/>
      <c r="H43" s="197"/>
      <c r="I43" s="197"/>
      <c r="J43" s="197"/>
      <c r="K43" s="197"/>
      <c r="L43" s="230"/>
      <c r="M43" s="83"/>
      <c r="P43" s="83"/>
      <c r="Q43" s="83"/>
      <c r="R43" s="83"/>
      <c r="S43" s="83"/>
      <c r="T43" s="83"/>
      <c r="U43" s="83"/>
      <c r="V43" s="83"/>
    </row>
    <row r="44" spans="1:22" ht="15" customHeight="1" x14ac:dyDescent="0.25">
      <c r="A44" s="81">
        <v>1</v>
      </c>
      <c r="B44" s="98" t="s">
        <v>339</v>
      </c>
      <c r="C44" s="36" t="s">
        <v>340</v>
      </c>
      <c r="D44" s="44" t="s">
        <v>374</v>
      </c>
      <c r="E44" s="81"/>
      <c r="F44" s="81"/>
      <c r="G44" s="81"/>
      <c r="H44" s="81"/>
      <c r="I44" s="81"/>
      <c r="J44" s="81"/>
      <c r="K44" s="81"/>
      <c r="L44" s="230"/>
      <c r="M44" s="83"/>
      <c r="N44" s="83"/>
      <c r="O44" s="83"/>
      <c r="P44" s="83"/>
      <c r="Q44" s="83"/>
      <c r="R44" s="83"/>
      <c r="S44" s="83"/>
      <c r="T44" s="83"/>
      <c r="U44" s="83"/>
      <c r="V44" s="83"/>
    </row>
    <row r="45" spans="1:22" ht="15" customHeight="1" x14ac:dyDescent="0.25">
      <c r="A45" s="81">
        <v>2</v>
      </c>
      <c r="B45" s="36" t="s">
        <v>484</v>
      </c>
      <c r="C45" s="36" t="s">
        <v>485</v>
      </c>
      <c r="D45" s="44" t="s">
        <v>486</v>
      </c>
      <c r="E45" s="81"/>
      <c r="F45" s="81"/>
      <c r="G45" s="81"/>
      <c r="H45" s="81"/>
      <c r="I45" s="81"/>
      <c r="J45" s="81"/>
      <c r="K45" s="81"/>
      <c r="L45" s="230"/>
      <c r="M45" s="83"/>
      <c r="N45" s="83"/>
      <c r="O45" s="83"/>
      <c r="P45" s="83"/>
      <c r="Q45" s="83"/>
      <c r="R45" s="83"/>
      <c r="S45" s="83"/>
      <c r="T45" s="83"/>
      <c r="U45" s="83"/>
      <c r="V45" s="83"/>
    </row>
    <row r="46" spans="1:22" ht="15" customHeight="1" x14ac:dyDescent="0.25">
      <c r="A46" s="81">
        <v>3</v>
      </c>
      <c r="B46" s="48" t="s">
        <v>509</v>
      </c>
      <c r="C46" s="48" t="s">
        <v>510</v>
      </c>
      <c r="D46" s="317" t="s">
        <v>276</v>
      </c>
      <c r="E46" s="81"/>
      <c r="F46" s="81"/>
      <c r="G46" s="81"/>
      <c r="H46" s="81"/>
      <c r="I46" s="81"/>
      <c r="J46" s="81"/>
      <c r="K46" s="81"/>
      <c r="L46" s="230"/>
      <c r="M46" s="83"/>
      <c r="N46" s="83"/>
      <c r="O46" s="83"/>
      <c r="P46" s="83"/>
      <c r="Q46" s="83"/>
      <c r="R46" s="83"/>
      <c r="S46" s="83"/>
      <c r="T46" s="83"/>
      <c r="U46" s="83"/>
      <c r="V46" s="83"/>
    </row>
    <row r="47" spans="1:22" ht="15" customHeight="1" x14ac:dyDescent="0.25">
      <c r="A47" s="81">
        <v>4</v>
      </c>
      <c r="B47" s="36" t="s">
        <v>341</v>
      </c>
      <c r="C47" s="36" t="s">
        <v>342</v>
      </c>
      <c r="D47" s="44" t="s">
        <v>371</v>
      </c>
      <c r="E47" s="81"/>
      <c r="F47" s="81"/>
      <c r="G47" s="81"/>
      <c r="H47" s="81"/>
      <c r="I47" s="81"/>
      <c r="J47" s="81"/>
      <c r="K47" s="81"/>
      <c r="L47" s="230"/>
      <c r="M47" s="83"/>
      <c r="N47" s="83"/>
      <c r="O47" s="83"/>
      <c r="P47" s="83"/>
      <c r="Q47" s="83"/>
      <c r="R47" s="83"/>
      <c r="S47" s="83"/>
      <c r="T47" s="83"/>
      <c r="U47" s="83"/>
      <c r="V47" s="83"/>
    </row>
    <row r="48" spans="1:22" ht="15" customHeight="1" x14ac:dyDescent="0.25">
      <c r="A48" s="81">
        <v>5</v>
      </c>
      <c r="B48" s="36" t="s">
        <v>516</v>
      </c>
      <c r="C48" s="36" t="s">
        <v>517</v>
      </c>
      <c r="D48" s="44" t="s">
        <v>291</v>
      </c>
      <c r="E48" s="81"/>
      <c r="F48" s="81"/>
      <c r="G48" s="81"/>
      <c r="H48" s="81"/>
      <c r="I48" s="81"/>
      <c r="J48" s="81"/>
      <c r="K48" s="81"/>
      <c r="L48" s="230"/>
      <c r="M48" s="83"/>
      <c r="N48" s="83"/>
      <c r="O48" s="83"/>
      <c r="P48" s="83"/>
      <c r="Q48" s="83"/>
      <c r="R48" s="83"/>
      <c r="S48" s="83"/>
      <c r="T48" s="83"/>
      <c r="U48" s="83"/>
      <c r="V48" s="83"/>
    </row>
    <row r="49" spans="1:22" ht="15" customHeight="1" x14ac:dyDescent="0.25">
      <c r="A49" s="81">
        <v>6</v>
      </c>
      <c r="B49" s="36" t="s">
        <v>96</v>
      </c>
      <c r="C49" s="36" t="s">
        <v>97</v>
      </c>
      <c r="D49" s="44" t="s">
        <v>12</v>
      </c>
      <c r="E49" s="81"/>
      <c r="F49" s="81"/>
      <c r="G49" s="81"/>
      <c r="H49" s="81"/>
      <c r="I49" s="81"/>
      <c r="J49" s="81"/>
      <c r="K49" s="81"/>
      <c r="L49" s="230"/>
      <c r="M49" s="83"/>
      <c r="N49" s="83"/>
      <c r="O49" s="83"/>
      <c r="P49" s="83"/>
      <c r="Q49" s="83"/>
      <c r="R49" s="83"/>
      <c r="S49" s="83"/>
      <c r="T49" s="83"/>
      <c r="U49" s="83"/>
      <c r="V49" s="83"/>
    </row>
    <row r="50" spans="1:22" ht="15" customHeight="1" x14ac:dyDescent="0.25">
      <c r="A50" s="81">
        <v>7</v>
      </c>
      <c r="B50" s="36" t="s">
        <v>343</v>
      </c>
      <c r="C50" s="36" t="s">
        <v>344</v>
      </c>
      <c r="D50" s="44" t="s">
        <v>21</v>
      </c>
      <c r="E50" s="81"/>
      <c r="F50" s="81"/>
      <c r="G50" s="81"/>
      <c r="H50" s="81"/>
      <c r="I50" s="81"/>
      <c r="J50" s="81"/>
      <c r="K50" s="81"/>
      <c r="L50" s="230"/>
      <c r="M50" s="83"/>
      <c r="N50" s="83"/>
      <c r="O50" s="83"/>
      <c r="P50" s="83"/>
      <c r="Q50" s="83"/>
      <c r="R50" s="83"/>
      <c r="S50" s="83"/>
      <c r="T50" s="83"/>
      <c r="U50" s="83"/>
      <c r="V50" s="83"/>
    </row>
    <row r="51" spans="1:22" x14ac:dyDescent="0.25">
      <c r="A51" s="81">
        <v>8</v>
      </c>
      <c r="B51" s="36" t="s">
        <v>77</v>
      </c>
      <c r="C51" s="36" t="s">
        <v>78</v>
      </c>
      <c r="D51" s="44" t="s">
        <v>79</v>
      </c>
    </row>
  </sheetData>
  <sortState xmlns:xlrd2="http://schemas.microsoft.com/office/spreadsheetml/2017/richdata2" ref="B9:L40">
    <sortCondition descending="1" ref="L9:L4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C56C-642F-43B0-8D95-E2FD956EAB9E}">
  <dimension ref="A1:G21"/>
  <sheetViews>
    <sheetView workbookViewId="0">
      <selection activeCell="A4" sqref="A4"/>
    </sheetView>
  </sheetViews>
  <sheetFormatPr defaultColWidth="9.140625" defaultRowHeight="15" x14ac:dyDescent="0.25"/>
  <cols>
    <col min="1" max="1" width="4.7109375" customWidth="1"/>
    <col min="2" max="2" width="21.28515625" customWidth="1"/>
    <col min="3" max="3" width="27.5703125" customWidth="1"/>
    <col min="4" max="4" width="11.5703125" customWidth="1"/>
    <col min="5" max="5" width="15.42578125" style="251" bestFit="1" customWidth="1"/>
    <col min="6" max="6" width="16.42578125" style="251" bestFit="1" customWidth="1"/>
    <col min="7" max="7" width="9.140625" style="251"/>
  </cols>
  <sheetData>
    <row r="1" spans="1:7" ht="18.75" x14ac:dyDescent="0.3">
      <c r="B1" s="82" t="s">
        <v>265</v>
      </c>
    </row>
    <row r="2" spans="1:7" ht="15" customHeight="1" x14ac:dyDescent="0.25">
      <c r="B2" s="91" t="s">
        <v>198</v>
      </c>
    </row>
    <row r="3" spans="1:7" x14ac:dyDescent="0.25">
      <c r="E3" t="s">
        <v>268</v>
      </c>
    </row>
    <row r="4" spans="1:7" x14ac:dyDescent="0.25">
      <c r="B4" s="216"/>
    </row>
    <row r="5" spans="1:7" x14ac:dyDescent="0.25">
      <c r="E5" s="252" t="s">
        <v>266</v>
      </c>
      <c r="F5" s="252" t="s">
        <v>267</v>
      </c>
      <c r="G5" s="252" t="s">
        <v>7</v>
      </c>
    </row>
    <row r="6" spans="1:7" x14ac:dyDescent="0.25">
      <c r="A6" s="253">
        <v>1</v>
      </c>
      <c r="B6" s="98" t="s">
        <v>308</v>
      </c>
      <c r="C6" s="98" t="s">
        <v>560</v>
      </c>
      <c r="D6" s="98" t="s">
        <v>291</v>
      </c>
      <c r="E6" s="254">
        <v>65.391999999999996</v>
      </c>
      <c r="F6" s="254">
        <v>67.2</v>
      </c>
      <c r="G6" s="254">
        <f t="shared" ref="G6:G21" si="0">E6+F6</f>
        <v>132.59199999999998</v>
      </c>
    </row>
    <row r="7" spans="1:7" x14ac:dyDescent="0.25">
      <c r="A7" s="253">
        <v>2</v>
      </c>
      <c r="B7" s="98" t="s">
        <v>325</v>
      </c>
      <c r="C7" s="98" t="s">
        <v>561</v>
      </c>
      <c r="D7" s="98" t="s">
        <v>182</v>
      </c>
      <c r="E7" s="254">
        <v>62.597999999999999</v>
      </c>
      <c r="F7" s="254">
        <v>67.341999999999999</v>
      </c>
      <c r="G7" s="254">
        <f t="shared" si="0"/>
        <v>129.94</v>
      </c>
    </row>
    <row r="8" spans="1:7" x14ac:dyDescent="0.25">
      <c r="A8" s="253">
        <v>3</v>
      </c>
      <c r="B8" s="98" t="s">
        <v>304</v>
      </c>
      <c r="C8" s="98" t="s">
        <v>562</v>
      </c>
      <c r="D8" s="98" t="s">
        <v>328</v>
      </c>
      <c r="E8" s="254">
        <v>63.725999999999999</v>
      </c>
      <c r="F8" s="254">
        <v>65.257999999999996</v>
      </c>
      <c r="G8" s="254">
        <f t="shared" si="0"/>
        <v>128.98399999999998</v>
      </c>
    </row>
    <row r="9" spans="1:7" x14ac:dyDescent="0.25">
      <c r="A9" s="253">
        <v>4</v>
      </c>
      <c r="B9" s="98" t="s">
        <v>563</v>
      </c>
      <c r="C9" s="98" t="s">
        <v>564</v>
      </c>
      <c r="D9" s="98" t="s">
        <v>12</v>
      </c>
      <c r="E9" s="254">
        <v>61.725999999999999</v>
      </c>
      <c r="F9" s="254">
        <v>66.191999999999993</v>
      </c>
      <c r="G9" s="254">
        <f t="shared" si="0"/>
        <v>127.91799999999999</v>
      </c>
    </row>
    <row r="10" spans="1:7" x14ac:dyDescent="0.25">
      <c r="A10" s="253">
        <v>5</v>
      </c>
      <c r="B10" s="98" t="s">
        <v>565</v>
      </c>
      <c r="C10" s="98" t="s">
        <v>566</v>
      </c>
      <c r="D10" s="98" t="s">
        <v>589</v>
      </c>
      <c r="E10" s="254">
        <v>60.49</v>
      </c>
      <c r="F10" s="254">
        <v>65.650000000000006</v>
      </c>
      <c r="G10" s="254">
        <f t="shared" si="0"/>
        <v>126.14000000000001</v>
      </c>
    </row>
    <row r="11" spans="1:7" x14ac:dyDescent="0.25">
      <c r="A11" s="253"/>
      <c r="B11" s="98" t="s">
        <v>567</v>
      </c>
      <c r="C11" s="98" t="s">
        <v>568</v>
      </c>
      <c r="D11" s="98" t="s">
        <v>377</v>
      </c>
      <c r="E11" s="254">
        <v>59.314</v>
      </c>
      <c r="F11" s="254">
        <v>59.466999999999999</v>
      </c>
      <c r="G11" s="254">
        <f t="shared" si="0"/>
        <v>118.78100000000001</v>
      </c>
    </row>
    <row r="12" spans="1:7" x14ac:dyDescent="0.25">
      <c r="A12" s="253"/>
      <c r="B12" s="98" t="s">
        <v>569</v>
      </c>
      <c r="C12" s="98" t="s">
        <v>570</v>
      </c>
      <c r="D12" s="98" t="s">
        <v>367</v>
      </c>
      <c r="E12" s="254">
        <v>59.607999999999997</v>
      </c>
      <c r="F12" s="254">
        <v>57.942</v>
      </c>
      <c r="G12" s="254">
        <f t="shared" si="0"/>
        <v>117.55</v>
      </c>
    </row>
    <row r="13" spans="1:7" x14ac:dyDescent="0.25">
      <c r="A13" s="253"/>
      <c r="B13" s="98" t="s">
        <v>571</v>
      </c>
      <c r="C13" s="98" t="s">
        <v>572</v>
      </c>
      <c r="D13" s="98" t="s">
        <v>42</v>
      </c>
      <c r="E13" s="254">
        <v>56.960999999999999</v>
      </c>
      <c r="F13" s="254">
        <v>52.45</v>
      </c>
      <c r="G13" s="254">
        <f t="shared" si="0"/>
        <v>109.411</v>
      </c>
    </row>
    <row r="14" spans="1:7" x14ac:dyDescent="0.25">
      <c r="A14" s="253"/>
      <c r="B14" s="98" t="s">
        <v>573</v>
      </c>
      <c r="C14" s="98" t="s">
        <v>574</v>
      </c>
      <c r="D14" s="98" t="s">
        <v>172</v>
      </c>
      <c r="E14" s="254">
        <v>0</v>
      </c>
      <c r="F14" s="254">
        <v>68.641999999999996</v>
      </c>
      <c r="G14" s="254">
        <f t="shared" si="0"/>
        <v>68.641999999999996</v>
      </c>
    </row>
    <row r="15" spans="1:7" x14ac:dyDescent="0.25">
      <c r="A15" s="253"/>
      <c r="B15" s="98" t="s">
        <v>575</v>
      </c>
      <c r="C15" s="98" t="s">
        <v>576</v>
      </c>
      <c r="D15" s="98" t="s">
        <v>588</v>
      </c>
      <c r="E15" s="254">
        <v>66.863</v>
      </c>
      <c r="F15" s="254">
        <v>0</v>
      </c>
      <c r="G15" s="254">
        <f t="shared" si="0"/>
        <v>66.863</v>
      </c>
    </row>
    <row r="16" spans="1:7" x14ac:dyDescent="0.25">
      <c r="B16" s="98" t="s">
        <v>326</v>
      </c>
      <c r="C16" s="98" t="s">
        <v>577</v>
      </c>
      <c r="D16" s="98" t="s">
        <v>336</v>
      </c>
      <c r="E16" s="254">
        <v>66.52</v>
      </c>
      <c r="F16" s="254">
        <v>0</v>
      </c>
      <c r="G16" s="254">
        <f t="shared" si="0"/>
        <v>66.52</v>
      </c>
    </row>
    <row r="17" spans="2:7" x14ac:dyDescent="0.25">
      <c r="B17" s="98" t="s">
        <v>578</v>
      </c>
      <c r="C17" s="98" t="s">
        <v>579</v>
      </c>
      <c r="D17" s="98" t="s">
        <v>588</v>
      </c>
      <c r="E17" s="254">
        <v>62.892000000000003</v>
      </c>
      <c r="F17" s="254">
        <v>0</v>
      </c>
      <c r="G17" s="254">
        <f t="shared" si="0"/>
        <v>62.892000000000003</v>
      </c>
    </row>
    <row r="18" spans="2:7" x14ac:dyDescent="0.25">
      <c r="B18" s="98" t="s">
        <v>580</v>
      </c>
      <c r="C18" s="98" t="s">
        <v>581</v>
      </c>
      <c r="D18" s="98" t="s">
        <v>337</v>
      </c>
      <c r="E18" s="254">
        <v>62.597999999999999</v>
      </c>
      <c r="F18" s="254">
        <v>0</v>
      </c>
      <c r="G18" s="254">
        <f t="shared" si="0"/>
        <v>62.597999999999999</v>
      </c>
    </row>
    <row r="19" spans="2:7" x14ac:dyDescent="0.25">
      <c r="B19" s="98" t="s">
        <v>582</v>
      </c>
      <c r="C19" s="98" t="s">
        <v>583</v>
      </c>
      <c r="D19" s="98" t="s">
        <v>46</v>
      </c>
      <c r="E19" s="254">
        <v>61.618000000000002</v>
      </c>
      <c r="F19" s="254">
        <v>0</v>
      </c>
      <c r="G19" s="254">
        <f t="shared" si="0"/>
        <v>61.618000000000002</v>
      </c>
    </row>
    <row r="20" spans="2:7" x14ac:dyDescent="0.25">
      <c r="B20" s="98" t="s">
        <v>584</v>
      </c>
      <c r="C20" s="98" t="s">
        <v>585</v>
      </c>
      <c r="D20" s="98" t="s">
        <v>147</v>
      </c>
      <c r="E20" s="254">
        <v>61.52</v>
      </c>
      <c r="F20" s="255">
        <v>0</v>
      </c>
      <c r="G20" s="254">
        <f t="shared" si="0"/>
        <v>61.52</v>
      </c>
    </row>
    <row r="21" spans="2:7" x14ac:dyDescent="0.25">
      <c r="B21" s="36" t="s">
        <v>586</v>
      </c>
      <c r="C21" s="36" t="s">
        <v>587</v>
      </c>
      <c r="D21" s="36" t="s">
        <v>276</v>
      </c>
      <c r="E21" s="254">
        <v>60.637</v>
      </c>
      <c r="F21" s="254">
        <v>0</v>
      </c>
      <c r="G21" s="254">
        <f t="shared" si="0"/>
        <v>60.637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9497D-EA87-40FF-9870-10F2EB81CBCC}">
  <dimension ref="A1:I42"/>
  <sheetViews>
    <sheetView topLeftCell="A9" workbookViewId="0">
      <selection activeCell="A9" sqref="A9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9.42578125" bestFit="1" customWidth="1"/>
    <col min="4" max="4" width="10.7109375" customWidth="1"/>
    <col min="5" max="5" width="13.28515625" style="84" bestFit="1" customWidth="1"/>
    <col min="6" max="6" width="11.140625" style="84" customWidth="1"/>
    <col min="7" max="7" width="13.28515625" style="84" bestFit="1" customWidth="1"/>
    <col min="8" max="8" width="13.28515625" style="84" customWidth="1"/>
    <col min="9" max="9" width="12.85546875" style="84" customWidth="1"/>
  </cols>
  <sheetData>
    <row r="1" spans="1:9" ht="18.75" x14ac:dyDescent="0.3">
      <c r="A1" s="81"/>
      <c r="B1" s="82" t="s">
        <v>217</v>
      </c>
      <c r="C1" s="83"/>
      <c r="D1" s="83"/>
      <c r="E1" s="81"/>
      <c r="G1" s="81"/>
      <c r="H1" s="81"/>
      <c r="I1" s="85"/>
    </row>
    <row r="2" spans="1:9" ht="15" customHeight="1" x14ac:dyDescent="0.25">
      <c r="A2" s="81"/>
      <c r="B2" s="83" t="s">
        <v>198</v>
      </c>
      <c r="C2" s="83"/>
      <c r="D2" s="83"/>
      <c r="E2" s="81"/>
      <c r="F2" s="81"/>
      <c r="G2" s="81"/>
      <c r="H2" s="81"/>
      <c r="I2" s="85"/>
    </row>
    <row r="3" spans="1:9" ht="15" customHeight="1" x14ac:dyDescent="0.25">
      <c r="A3" s="81"/>
      <c r="B3" s="83"/>
      <c r="C3" s="83"/>
      <c r="D3" s="83"/>
      <c r="E3" s="81"/>
      <c r="F3" s="81"/>
      <c r="G3" s="81"/>
      <c r="H3" s="81"/>
      <c r="I3" s="85"/>
    </row>
    <row r="4" spans="1:9" ht="15" customHeight="1" x14ac:dyDescent="0.25">
      <c r="A4" s="81"/>
      <c r="B4" s="83" t="s">
        <v>214</v>
      </c>
      <c r="C4" s="83"/>
      <c r="D4" s="83"/>
      <c r="G4" s="81"/>
      <c r="H4" s="81"/>
      <c r="I4" s="85"/>
    </row>
    <row r="5" spans="1:9" ht="15" customHeight="1" x14ac:dyDescent="0.25">
      <c r="A5" s="81"/>
      <c r="B5" s="86" t="s">
        <v>199</v>
      </c>
      <c r="C5" s="83"/>
      <c r="D5" s="83"/>
      <c r="G5" s="81"/>
      <c r="H5" s="81"/>
      <c r="I5" s="85"/>
    </row>
    <row r="6" spans="1:9" ht="15" customHeight="1" x14ac:dyDescent="0.25">
      <c r="A6" s="81"/>
      <c r="B6" s="86" t="s">
        <v>200</v>
      </c>
      <c r="C6" s="83"/>
      <c r="D6" s="83"/>
      <c r="E6" s="81"/>
      <c r="F6" s="81"/>
      <c r="G6" s="81"/>
      <c r="H6" s="81"/>
      <c r="I6" s="85"/>
    </row>
    <row r="7" spans="1:9" ht="15" customHeight="1" x14ac:dyDescent="0.25">
      <c r="A7" s="81"/>
      <c r="B7" s="86" t="s">
        <v>201</v>
      </c>
      <c r="C7" s="83"/>
      <c r="D7" s="83"/>
      <c r="E7" s="87"/>
      <c r="F7" s="81"/>
      <c r="G7" s="81"/>
      <c r="H7" s="81"/>
      <c r="I7" s="85"/>
    </row>
    <row r="8" spans="1:9" ht="15" customHeight="1" x14ac:dyDescent="0.25">
      <c r="A8" s="81"/>
      <c r="B8" s="86"/>
      <c r="C8" s="83"/>
      <c r="D8" s="83"/>
      <c r="E8" s="88"/>
      <c r="F8" s="89"/>
      <c r="G8" s="115"/>
      <c r="H8" s="87"/>
      <c r="I8" s="85"/>
    </row>
    <row r="9" spans="1:9" ht="15" customHeight="1" x14ac:dyDescent="0.25">
      <c r="A9" s="81"/>
      <c r="B9" s="86"/>
      <c r="C9" s="83"/>
      <c r="D9" s="83"/>
      <c r="E9" s="87" t="s">
        <v>203</v>
      </c>
      <c r="F9" s="87" t="s">
        <v>209</v>
      </c>
      <c r="G9" s="87" t="s">
        <v>204</v>
      </c>
      <c r="H9" s="87" t="s">
        <v>2</v>
      </c>
      <c r="I9" s="85"/>
    </row>
    <row r="10" spans="1:9" ht="15" customHeight="1" x14ac:dyDescent="0.25">
      <c r="A10" s="81"/>
      <c r="B10" s="91" t="s">
        <v>205</v>
      </c>
      <c r="C10" s="91" t="s">
        <v>206</v>
      </c>
      <c r="D10" s="91" t="s">
        <v>207</v>
      </c>
      <c r="E10" s="87" t="s">
        <v>208</v>
      </c>
      <c r="F10" s="92" t="s">
        <v>210</v>
      </c>
      <c r="G10" s="87" t="s">
        <v>211</v>
      </c>
      <c r="H10" s="87" t="s">
        <v>212</v>
      </c>
      <c r="I10" s="93" t="s">
        <v>7</v>
      </c>
    </row>
    <row r="11" spans="1:9" ht="15" customHeight="1" x14ac:dyDescent="0.25">
      <c r="A11" s="81">
        <v>1</v>
      </c>
      <c r="B11" s="96" t="s">
        <v>302</v>
      </c>
      <c r="C11" s="96"/>
      <c r="D11" s="309" t="s">
        <v>43</v>
      </c>
      <c r="E11" s="310">
        <v>25</v>
      </c>
      <c r="F11" s="310">
        <v>25</v>
      </c>
      <c r="G11" s="311">
        <v>25</v>
      </c>
      <c r="H11" s="312" t="s">
        <v>629</v>
      </c>
      <c r="I11" s="95">
        <f t="shared" ref="I11:I31" si="0">SUM(E11:H11)</f>
        <v>75</v>
      </c>
    </row>
    <row r="12" spans="1:9" ht="15" customHeight="1" x14ac:dyDescent="0.25">
      <c r="A12" s="81">
        <v>2</v>
      </c>
      <c r="B12" s="96" t="s">
        <v>303</v>
      </c>
      <c r="C12" s="96"/>
      <c r="D12" s="97" t="s">
        <v>46</v>
      </c>
      <c r="E12" s="310">
        <v>22</v>
      </c>
      <c r="F12" s="310">
        <v>22</v>
      </c>
      <c r="G12" s="311" t="s">
        <v>601</v>
      </c>
      <c r="H12" s="312">
        <v>22</v>
      </c>
      <c r="I12" s="95">
        <f t="shared" si="0"/>
        <v>66</v>
      </c>
    </row>
    <row r="13" spans="1:9" ht="15" customHeight="1" x14ac:dyDescent="0.25">
      <c r="A13" s="81">
        <v>3</v>
      </c>
      <c r="B13" s="96" t="s">
        <v>304</v>
      </c>
      <c r="C13" s="96"/>
      <c r="D13" s="97" t="s">
        <v>328</v>
      </c>
      <c r="E13" s="310">
        <v>15</v>
      </c>
      <c r="F13" s="310">
        <v>19</v>
      </c>
      <c r="G13" s="311">
        <v>15</v>
      </c>
      <c r="H13" s="312" t="s">
        <v>602</v>
      </c>
      <c r="I13" s="95">
        <f t="shared" si="0"/>
        <v>49</v>
      </c>
    </row>
    <row r="14" spans="1:9" ht="15" customHeight="1" x14ac:dyDescent="0.25">
      <c r="A14" s="81">
        <v>4</v>
      </c>
      <c r="B14" s="96" t="s">
        <v>540</v>
      </c>
      <c r="C14" s="96"/>
      <c r="D14" s="97" t="s">
        <v>15</v>
      </c>
      <c r="E14" s="310"/>
      <c r="F14" s="310"/>
      <c r="G14" s="311">
        <v>22</v>
      </c>
      <c r="H14" s="312">
        <v>19</v>
      </c>
      <c r="I14" s="95">
        <f t="shared" si="0"/>
        <v>41</v>
      </c>
    </row>
    <row r="15" spans="1:9" ht="15" customHeight="1" x14ac:dyDescent="0.25">
      <c r="A15" s="81">
        <v>5</v>
      </c>
      <c r="B15" s="96" t="s">
        <v>541</v>
      </c>
      <c r="C15" s="96"/>
      <c r="D15" s="94" t="s">
        <v>15</v>
      </c>
      <c r="E15" s="310"/>
      <c r="F15" s="310"/>
      <c r="G15" s="311">
        <v>19</v>
      </c>
      <c r="H15" s="312">
        <v>17</v>
      </c>
      <c r="I15" s="95">
        <f t="shared" si="0"/>
        <v>36</v>
      </c>
    </row>
    <row r="16" spans="1:9" ht="15" customHeight="1" x14ac:dyDescent="0.25">
      <c r="A16" s="81"/>
      <c r="B16" s="98" t="s">
        <v>308</v>
      </c>
      <c r="C16" s="98"/>
      <c r="D16" s="99" t="s">
        <v>291</v>
      </c>
      <c r="E16" s="100">
        <v>8</v>
      </c>
      <c r="F16" s="100">
        <v>15</v>
      </c>
      <c r="G16" s="101" t="s">
        <v>603</v>
      </c>
      <c r="H16" s="102">
        <v>10</v>
      </c>
      <c r="I16" s="95">
        <f t="shared" si="0"/>
        <v>33</v>
      </c>
    </row>
    <row r="17" spans="1:9" ht="15" customHeight="1" x14ac:dyDescent="0.25">
      <c r="A17" s="81"/>
      <c r="B17" s="36" t="s">
        <v>307</v>
      </c>
      <c r="C17" s="36"/>
      <c r="D17" s="44" t="s">
        <v>35</v>
      </c>
      <c r="E17" s="100">
        <v>9</v>
      </c>
      <c r="F17" s="100">
        <v>17</v>
      </c>
      <c r="G17" s="101"/>
      <c r="H17" s="102"/>
      <c r="I17" s="95">
        <f t="shared" si="0"/>
        <v>26</v>
      </c>
    </row>
    <row r="18" spans="1:9" ht="15" customHeight="1" x14ac:dyDescent="0.25">
      <c r="A18" s="81"/>
      <c r="B18" s="36" t="s">
        <v>52</v>
      </c>
      <c r="C18" s="36"/>
      <c r="D18" s="44" t="s">
        <v>51</v>
      </c>
      <c r="E18" s="100"/>
      <c r="F18" s="100"/>
      <c r="G18" s="101">
        <v>13</v>
      </c>
      <c r="H18" s="102">
        <v>13</v>
      </c>
      <c r="I18" s="95">
        <f t="shared" si="0"/>
        <v>26</v>
      </c>
    </row>
    <row r="19" spans="1:9" ht="15" customHeight="1" x14ac:dyDescent="0.25">
      <c r="A19" s="81"/>
      <c r="B19" s="98" t="s">
        <v>305</v>
      </c>
      <c r="C19" s="98"/>
      <c r="D19" s="98" t="s">
        <v>15</v>
      </c>
      <c r="E19" s="100">
        <v>13</v>
      </c>
      <c r="F19" s="100"/>
      <c r="G19" s="101"/>
      <c r="H19" s="102">
        <v>8</v>
      </c>
      <c r="I19" s="95">
        <f t="shared" si="0"/>
        <v>21</v>
      </c>
    </row>
    <row r="20" spans="1:9" ht="15" customHeight="1" x14ac:dyDescent="0.25">
      <c r="A20" s="81"/>
      <c r="B20" s="36" t="s">
        <v>39</v>
      </c>
      <c r="C20" s="36"/>
      <c r="D20" s="44" t="s">
        <v>41</v>
      </c>
      <c r="E20" s="100">
        <v>19</v>
      </c>
      <c r="F20" s="100"/>
      <c r="G20" s="101"/>
      <c r="H20" s="102"/>
      <c r="I20" s="95">
        <f t="shared" si="0"/>
        <v>19</v>
      </c>
    </row>
    <row r="21" spans="1:9" ht="15" customHeight="1" x14ac:dyDescent="0.25">
      <c r="A21" s="103"/>
      <c r="B21" s="98" t="s">
        <v>542</v>
      </c>
      <c r="C21" s="98"/>
      <c r="D21" s="99" t="s">
        <v>51</v>
      </c>
      <c r="E21" s="100"/>
      <c r="F21" s="100"/>
      <c r="G21" s="101">
        <v>10</v>
      </c>
      <c r="H21" s="102">
        <v>9</v>
      </c>
      <c r="I21" s="95">
        <f t="shared" si="0"/>
        <v>19</v>
      </c>
    </row>
    <row r="22" spans="1:9" ht="15" customHeight="1" x14ac:dyDescent="0.25">
      <c r="A22" s="81"/>
      <c r="B22" s="36" t="s">
        <v>31</v>
      </c>
      <c r="C22" s="36"/>
      <c r="D22" s="44" t="s">
        <v>35</v>
      </c>
      <c r="E22" s="100">
        <v>17</v>
      </c>
      <c r="F22" s="100"/>
      <c r="G22" s="101"/>
      <c r="H22" s="102"/>
      <c r="I22" s="95">
        <f t="shared" si="0"/>
        <v>17</v>
      </c>
    </row>
    <row r="23" spans="1:9" ht="15" customHeight="1" x14ac:dyDescent="0.25">
      <c r="A23" s="81"/>
      <c r="B23" s="36" t="s">
        <v>466</v>
      </c>
      <c r="C23" s="36"/>
      <c r="D23" s="44" t="s">
        <v>330</v>
      </c>
      <c r="E23" s="100"/>
      <c r="F23" s="100">
        <v>9</v>
      </c>
      <c r="G23" s="101">
        <v>7</v>
      </c>
      <c r="H23" s="102"/>
      <c r="I23" s="95">
        <f t="shared" si="0"/>
        <v>16</v>
      </c>
    </row>
    <row r="24" spans="1:9" ht="15" customHeight="1" x14ac:dyDescent="0.25">
      <c r="A24" s="81"/>
      <c r="B24" s="98" t="s">
        <v>532</v>
      </c>
      <c r="C24" s="98"/>
      <c r="D24" s="98" t="s">
        <v>51</v>
      </c>
      <c r="E24" s="100"/>
      <c r="F24" s="100"/>
      <c r="G24" s="101">
        <v>9</v>
      </c>
      <c r="H24" s="102">
        <v>7</v>
      </c>
      <c r="I24" s="95">
        <f t="shared" si="0"/>
        <v>16</v>
      </c>
    </row>
    <row r="25" spans="1:9" ht="15" customHeight="1" x14ac:dyDescent="0.25">
      <c r="A25" s="81"/>
      <c r="B25" s="98" t="s">
        <v>464</v>
      </c>
      <c r="C25" s="98"/>
      <c r="D25" s="105" t="s">
        <v>468</v>
      </c>
      <c r="E25" s="100"/>
      <c r="F25" s="100">
        <v>13</v>
      </c>
      <c r="G25" s="101"/>
      <c r="H25" s="102"/>
      <c r="I25" s="95">
        <f t="shared" si="0"/>
        <v>13</v>
      </c>
    </row>
    <row r="26" spans="1:9" ht="15" customHeight="1" x14ac:dyDescent="0.25">
      <c r="A26" s="81"/>
      <c r="B26" s="104" t="s">
        <v>306</v>
      </c>
      <c r="C26" s="104"/>
      <c r="D26" s="104" t="s">
        <v>46</v>
      </c>
      <c r="E26" s="116">
        <v>10</v>
      </c>
      <c r="F26" s="116"/>
      <c r="G26" s="124"/>
      <c r="H26" s="125"/>
      <c r="I26" s="95">
        <f t="shared" si="0"/>
        <v>10</v>
      </c>
    </row>
    <row r="27" spans="1:9" ht="15" customHeight="1" x14ac:dyDescent="0.25">
      <c r="A27" s="81"/>
      <c r="B27" s="98" t="s">
        <v>465</v>
      </c>
      <c r="C27" s="98"/>
      <c r="D27" s="99" t="s">
        <v>47</v>
      </c>
      <c r="E27" s="100"/>
      <c r="F27" s="100">
        <v>10</v>
      </c>
      <c r="G27" s="101"/>
      <c r="H27" s="102"/>
      <c r="I27" s="95">
        <f t="shared" si="0"/>
        <v>10</v>
      </c>
    </row>
    <row r="28" spans="1:9" ht="15" customHeight="1" x14ac:dyDescent="0.25">
      <c r="A28" s="81"/>
      <c r="B28" s="36" t="s">
        <v>467</v>
      </c>
      <c r="C28" s="36"/>
      <c r="D28" s="44" t="s">
        <v>47</v>
      </c>
      <c r="E28" s="100"/>
      <c r="F28" s="100">
        <v>8</v>
      </c>
      <c r="G28" s="101"/>
      <c r="H28" s="102"/>
      <c r="I28" s="95">
        <f t="shared" si="0"/>
        <v>8</v>
      </c>
    </row>
    <row r="29" spans="1:9" ht="15" customHeight="1" x14ac:dyDescent="0.25">
      <c r="A29" s="81"/>
      <c r="B29" s="264" t="s">
        <v>309</v>
      </c>
      <c r="C29" s="264"/>
      <c r="D29" s="264" t="s">
        <v>329</v>
      </c>
      <c r="E29" s="265">
        <v>7</v>
      </c>
      <c r="F29" s="265"/>
      <c r="G29" s="125"/>
      <c r="H29" s="125"/>
      <c r="I29" s="95">
        <f t="shared" si="0"/>
        <v>7</v>
      </c>
    </row>
    <row r="30" spans="1:9" ht="15" customHeight="1" x14ac:dyDescent="0.25">
      <c r="A30" s="81"/>
      <c r="B30" s="119" t="s">
        <v>163</v>
      </c>
      <c r="C30" s="119"/>
      <c r="D30" s="120" t="s">
        <v>33</v>
      </c>
      <c r="E30" s="102"/>
      <c r="F30" s="102">
        <v>7</v>
      </c>
      <c r="G30" s="102"/>
      <c r="H30" s="102"/>
      <c r="I30" s="95">
        <f t="shared" si="0"/>
        <v>7</v>
      </c>
    </row>
    <row r="31" spans="1:9" ht="15" customHeight="1" x14ac:dyDescent="0.25">
      <c r="A31" s="103"/>
      <c r="B31" s="118"/>
      <c r="C31" s="119"/>
      <c r="D31" s="126"/>
      <c r="E31" s="102"/>
      <c r="F31" s="102"/>
      <c r="G31" s="102"/>
      <c r="H31" s="102"/>
      <c r="I31" s="95">
        <f t="shared" si="0"/>
        <v>0</v>
      </c>
    </row>
    <row r="32" spans="1:9" ht="15" customHeight="1" x14ac:dyDescent="0.25">
      <c r="A32" s="81"/>
      <c r="B32" s="119"/>
      <c r="C32" s="119"/>
      <c r="D32" s="120"/>
      <c r="E32" s="102"/>
      <c r="F32" s="102"/>
      <c r="G32" s="102"/>
      <c r="H32" s="127"/>
      <c r="I32" s="95">
        <f t="shared" ref="I32:I34" si="1">SUM(E32:H32)</f>
        <v>0</v>
      </c>
    </row>
    <row r="33" spans="1:9" ht="15" customHeight="1" x14ac:dyDescent="0.25">
      <c r="A33" s="81"/>
      <c r="B33" s="118"/>
      <c r="C33" s="119"/>
      <c r="D33" s="121"/>
      <c r="E33" s="102"/>
      <c r="F33" s="102"/>
      <c r="G33" s="102"/>
      <c r="H33" s="102"/>
      <c r="I33" s="95">
        <f t="shared" si="1"/>
        <v>0</v>
      </c>
    </row>
    <row r="34" spans="1:9" ht="15" customHeight="1" x14ac:dyDescent="0.25">
      <c r="A34" s="81"/>
      <c r="B34" s="122"/>
      <c r="C34" s="122"/>
      <c r="D34" s="122"/>
      <c r="E34" s="123"/>
      <c r="F34" s="123"/>
      <c r="G34" s="123"/>
      <c r="H34" s="123"/>
      <c r="I34" s="95">
        <f t="shared" si="1"/>
        <v>0</v>
      </c>
    </row>
    <row r="35" spans="1:9" ht="15" customHeight="1" x14ac:dyDescent="0.25">
      <c r="A35" s="81"/>
      <c r="B35" s="83"/>
      <c r="C35" s="83"/>
      <c r="D35" s="83"/>
      <c r="G35" s="81"/>
      <c r="H35" s="81"/>
    </row>
    <row r="36" spans="1:9" ht="18.75" customHeight="1" x14ac:dyDescent="0.25">
      <c r="A36" s="81"/>
      <c r="B36" s="109" t="s">
        <v>218</v>
      </c>
      <c r="C36" s="110"/>
      <c r="D36" s="110"/>
      <c r="G36" s="81"/>
      <c r="H36" s="81"/>
    </row>
    <row r="37" spans="1:9" ht="15" customHeight="1" x14ac:dyDescent="0.25">
      <c r="A37" s="81"/>
      <c r="B37" s="111" t="s">
        <v>205</v>
      </c>
      <c r="C37" s="111" t="s">
        <v>5</v>
      </c>
      <c r="D37" s="111" t="s">
        <v>207</v>
      </c>
      <c r="G37" s="81"/>
      <c r="H37" s="81"/>
    </row>
    <row r="38" spans="1:9" ht="15" customHeight="1" x14ac:dyDescent="0.25">
      <c r="A38" s="81">
        <v>1</v>
      </c>
      <c r="B38" s="36" t="s">
        <v>302</v>
      </c>
      <c r="C38" s="36" t="s">
        <v>638</v>
      </c>
      <c r="D38" s="99" t="s">
        <v>43</v>
      </c>
      <c r="G38" s="81"/>
      <c r="H38" s="81"/>
    </row>
    <row r="39" spans="1:9" ht="15" customHeight="1" x14ac:dyDescent="0.25">
      <c r="A39" s="81">
        <v>2</v>
      </c>
      <c r="B39" s="36" t="s">
        <v>303</v>
      </c>
      <c r="C39" s="36" t="s">
        <v>639</v>
      </c>
      <c r="D39" s="44" t="s">
        <v>46</v>
      </c>
      <c r="G39" s="81"/>
      <c r="H39" s="81"/>
    </row>
    <row r="40" spans="1:9" ht="15" customHeight="1" x14ac:dyDescent="0.25">
      <c r="A40" s="81">
        <v>3</v>
      </c>
      <c r="B40" s="36" t="s">
        <v>304</v>
      </c>
      <c r="C40" s="36" t="s">
        <v>640</v>
      </c>
      <c r="D40" s="44" t="s">
        <v>328</v>
      </c>
      <c r="G40" s="81"/>
      <c r="H40" s="81"/>
    </row>
    <row r="41" spans="1:9" ht="15" customHeight="1" x14ac:dyDescent="0.25">
      <c r="A41" s="81">
        <v>4</v>
      </c>
      <c r="B41" s="98" t="s">
        <v>308</v>
      </c>
      <c r="C41" s="98" t="s">
        <v>560</v>
      </c>
      <c r="D41" s="99" t="s">
        <v>291</v>
      </c>
      <c r="G41" s="81"/>
      <c r="H41" s="81"/>
    </row>
    <row r="42" spans="1:9" ht="15" customHeight="1" x14ac:dyDescent="0.25">
      <c r="A42" s="81">
        <v>5</v>
      </c>
      <c r="B42" s="36" t="s">
        <v>540</v>
      </c>
      <c r="C42" s="36" t="s">
        <v>641</v>
      </c>
      <c r="D42" s="44" t="s">
        <v>15</v>
      </c>
      <c r="G42" s="81"/>
      <c r="H42" s="81"/>
    </row>
  </sheetData>
  <sortState xmlns:xlrd2="http://schemas.microsoft.com/office/spreadsheetml/2017/richdata2" ref="B11:I31">
    <sortCondition descending="1" ref="I11:I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65E3-8D97-4A85-829F-DC0C19D45606}">
  <dimension ref="A1:I40"/>
  <sheetViews>
    <sheetView topLeftCell="A9" workbookViewId="0">
      <selection activeCell="A9" sqref="A9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18.7109375" bestFit="1" customWidth="1"/>
    <col min="4" max="4" width="10.7109375" customWidth="1"/>
    <col min="5" max="5" width="13.28515625" style="84" bestFit="1" customWidth="1"/>
    <col min="6" max="6" width="11.140625" style="84" customWidth="1"/>
    <col min="7" max="7" width="13.28515625" style="84" bestFit="1" customWidth="1"/>
    <col min="8" max="8" width="13.28515625" style="84" customWidth="1"/>
    <col min="9" max="9" width="12.85546875" style="84" customWidth="1"/>
  </cols>
  <sheetData>
    <row r="1" spans="1:9" ht="18.75" x14ac:dyDescent="0.3">
      <c r="A1" s="81"/>
      <c r="B1" s="82" t="s">
        <v>215</v>
      </c>
      <c r="C1" s="83"/>
      <c r="D1" s="83"/>
      <c r="E1" s="81"/>
      <c r="G1" s="81"/>
      <c r="H1" s="81"/>
      <c r="I1" s="85"/>
    </row>
    <row r="2" spans="1:9" ht="15" customHeight="1" x14ac:dyDescent="0.25">
      <c r="A2" s="81"/>
      <c r="B2" s="83" t="s">
        <v>198</v>
      </c>
      <c r="C2" s="83"/>
      <c r="D2" s="83"/>
      <c r="E2" s="81"/>
      <c r="F2" s="81"/>
      <c r="G2" s="81"/>
      <c r="H2" s="81"/>
      <c r="I2" s="85"/>
    </row>
    <row r="3" spans="1:9" ht="15" customHeight="1" x14ac:dyDescent="0.25">
      <c r="A3" s="81"/>
      <c r="B3" s="83"/>
      <c r="C3" s="83"/>
      <c r="D3" s="83"/>
      <c r="E3" s="81"/>
      <c r="F3" s="81"/>
      <c r="G3" s="81"/>
      <c r="H3" s="81"/>
      <c r="I3" s="85"/>
    </row>
    <row r="4" spans="1:9" ht="15" customHeight="1" x14ac:dyDescent="0.25">
      <c r="A4" s="81"/>
      <c r="B4" s="83" t="s">
        <v>214</v>
      </c>
      <c r="C4" s="83"/>
      <c r="D4" s="83"/>
      <c r="G4" s="81"/>
      <c r="H4" s="81"/>
      <c r="I4" s="85"/>
    </row>
    <row r="5" spans="1:9" ht="15" customHeight="1" x14ac:dyDescent="0.25">
      <c r="A5" s="81"/>
      <c r="B5" s="86" t="s">
        <v>199</v>
      </c>
      <c r="C5" s="83"/>
      <c r="D5" s="83"/>
      <c r="G5" s="81"/>
      <c r="H5" s="81"/>
      <c r="I5" s="85"/>
    </row>
    <row r="6" spans="1:9" ht="15" customHeight="1" x14ac:dyDescent="0.25">
      <c r="A6" s="81"/>
      <c r="B6" s="86" t="s">
        <v>200</v>
      </c>
      <c r="C6" s="83"/>
      <c r="D6" s="83"/>
      <c r="E6" s="81"/>
      <c r="F6" s="81"/>
      <c r="G6" s="81"/>
      <c r="H6" s="81"/>
      <c r="I6" s="85"/>
    </row>
    <row r="7" spans="1:9" ht="15" customHeight="1" x14ac:dyDescent="0.25">
      <c r="A7" s="81"/>
      <c r="B7" s="86" t="s">
        <v>201</v>
      </c>
      <c r="C7" s="83"/>
      <c r="D7" s="83"/>
      <c r="E7" s="87"/>
      <c r="F7" s="81"/>
      <c r="G7" s="81"/>
      <c r="H7" s="81"/>
      <c r="I7" s="85"/>
    </row>
    <row r="8" spans="1:9" ht="15" customHeight="1" x14ac:dyDescent="0.25">
      <c r="A8" s="81"/>
      <c r="B8" s="86"/>
      <c r="C8" s="83"/>
      <c r="D8" s="83"/>
      <c r="E8" s="88"/>
      <c r="F8" s="89"/>
      <c r="G8" s="115"/>
      <c r="H8" s="87"/>
      <c r="I8" s="85"/>
    </row>
    <row r="9" spans="1:9" ht="15" customHeight="1" x14ac:dyDescent="0.25">
      <c r="A9" s="81"/>
      <c r="B9" s="86"/>
      <c r="C9" s="83"/>
      <c r="D9" s="83"/>
      <c r="E9" s="87" t="s">
        <v>203</v>
      </c>
      <c r="F9" s="87" t="s">
        <v>209</v>
      </c>
      <c r="G9" s="87" t="s">
        <v>204</v>
      </c>
      <c r="H9" s="87" t="s">
        <v>2</v>
      </c>
      <c r="I9" s="85"/>
    </row>
    <row r="10" spans="1:9" ht="15" customHeight="1" x14ac:dyDescent="0.25">
      <c r="A10" s="81"/>
      <c r="B10" s="91" t="s">
        <v>205</v>
      </c>
      <c r="C10" s="91" t="s">
        <v>206</v>
      </c>
      <c r="D10" s="91" t="s">
        <v>207</v>
      </c>
      <c r="E10" s="87" t="s">
        <v>208</v>
      </c>
      <c r="F10" s="92" t="s">
        <v>210</v>
      </c>
      <c r="G10" s="87" t="s">
        <v>211</v>
      </c>
      <c r="H10" s="87" t="s">
        <v>212</v>
      </c>
      <c r="I10" s="93" t="s">
        <v>7</v>
      </c>
    </row>
    <row r="11" spans="1:9" ht="15" customHeight="1" x14ac:dyDescent="0.25">
      <c r="A11" s="81">
        <v>1</v>
      </c>
      <c r="B11" s="96" t="s">
        <v>25</v>
      </c>
      <c r="C11" s="96"/>
      <c r="D11" s="97" t="s">
        <v>337</v>
      </c>
      <c r="E11" s="310">
        <v>22</v>
      </c>
      <c r="F11" s="310">
        <v>22</v>
      </c>
      <c r="G11" s="311" t="s">
        <v>602</v>
      </c>
      <c r="H11" s="312">
        <v>25</v>
      </c>
      <c r="I11" s="95">
        <f t="shared" ref="I11:I31" si="0">SUM(E11:H11)</f>
        <v>69</v>
      </c>
    </row>
    <row r="12" spans="1:9" ht="15" customHeight="1" x14ac:dyDescent="0.25">
      <c r="A12" s="81">
        <v>2</v>
      </c>
      <c r="B12" s="96" t="s">
        <v>11</v>
      </c>
      <c r="C12" s="96"/>
      <c r="D12" s="97" t="s">
        <v>43</v>
      </c>
      <c r="E12" s="310">
        <v>19</v>
      </c>
      <c r="F12" s="310"/>
      <c r="G12" s="311">
        <v>19</v>
      </c>
      <c r="H12" s="312">
        <v>22</v>
      </c>
      <c r="I12" s="95">
        <f t="shared" si="0"/>
        <v>60</v>
      </c>
    </row>
    <row r="13" spans="1:9" ht="15" customHeight="1" x14ac:dyDescent="0.25">
      <c r="A13" s="81">
        <v>2</v>
      </c>
      <c r="B13" s="94" t="s">
        <v>457</v>
      </c>
      <c r="C13" s="94"/>
      <c r="D13" s="94" t="s">
        <v>51</v>
      </c>
      <c r="E13" s="310"/>
      <c r="F13" s="310">
        <v>17</v>
      </c>
      <c r="G13" s="311">
        <v>25</v>
      </c>
      <c r="H13" s="312">
        <v>17</v>
      </c>
      <c r="I13" s="95">
        <f t="shared" si="0"/>
        <v>59</v>
      </c>
    </row>
    <row r="14" spans="1:9" ht="15" customHeight="1" x14ac:dyDescent="0.25">
      <c r="A14" s="81">
        <v>4</v>
      </c>
      <c r="B14" s="96" t="s">
        <v>113</v>
      </c>
      <c r="C14" s="96"/>
      <c r="D14" s="97" t="s">
        <v>34</v>
      </c>
      <c r="E14" s="310" t="s">
        <v>595</v>
      </c>
      <c r="F14" s="310">
        <v>13</v>
      </c>
      <c r="G14" s="311">
        <v>22</v>
      </c>
      <c r="H14" s="312">
        <v>19</v>
      </c>
      <c r="I14" s="95">
        <f t="shared" si="0"/>
        <v>54</v>
      </c>
    </row>
    <row r="15" spans="1:9" ht="15" customHeight="1" x14ac:dyDescent="0.25">
      <c r="A15" s="81">
        <v>5</v>
      </c>
      <c r="B15" s="96" t="s">
        <v>456</v>
      </c>
      <c r="C15" s="96"/>
      <c r="D15" s="97" t="s">
        <v>462</v>
      </c>
      <c r="E15" s="310"/>
      <c r="F15" s="310">
        <v>19</v>
      </c>
      <c r="G15" s="311"/>
      <c r="H15" s="312">
        <v>15</v>
      </c>
      <c r="I15" s="95">
        <f t="shared" si="0"/>
        <v>34</v>
      </c>
    </row>
    <row r="16" spans="1:9" ht="15" customHeight="1" x14ac:dyDescent="0.25">
      <c r="A16" s="81"/>
      <c r="B16" s="36" t="s">
        <v>325</v>
      </c>
      <c r="C16" s="36"/>
      <c r="D16" s="44" t="s">
        <v>182</v>
      </c>
      <c r="E16" s="100">
        <v>15</v>
      </c>
      <c r="F16" s="100">
        <v>9</v>
      </c>
      <c r="G16" s="101" t="s">
        <v>595</v>
      </c>
      <c r="H16" s="102">
        <v>9</v>
      </c>
      <c r="I16" s="95">
        <f t="shared" si="0"/>
        <v>33</v>
      </c>
    </row>
    <row r="17" spans="1:9" ht="15" customHeight="1" x14ac:dyDescent="0.25">
      <c r="A17" s="81"/>
      <c r="B17" s="36" t="s">
        <v>324</v>
      </c>
      <c r="C17" s="36"/>
      <c r="D17" s="44" t="s">
        <v>43</v>
      </c>
      <c r="E17" s="100">
        <v>25</v>
      </c>
      <c r="F17" s="100"/>
      <c r="G17" s="101"/>
      <c r="H17" s="102"/>
      <c r="I17" s="95">
        <f t="shared" si="0"/>
        <v>25</v>
      </c>
    </row>
    <row r="18" spans="1:9" ht="15" customHeight="1" x14ac:dyDescent="0.25">
      <c r="A18" s="81"/>
      <c r="B18" s="36" t="s">
        <v>455</v>
      </c>
      <c r="C18" s="36"/>
      <c r="D18" s="44" t="s">
        <v>462</v>
      </c>
      <c r="E18" s="100"/>
      <c r="F18" s="100">
        <v>25</v>
      </c>
      <c r="G18" s="101"/>
      <c r="H18" s="102"/>
      <c r="I18" s="95">
        <f t="shared" si="0"/>
        <v>25</v>
      </c>
    </row>
    <row r="19" spans="1:9" ht="15" customHeight="1" x14ac:dyDescent="0.25">
      <c r="A19" s="81"/>
      <c r="B19" s="98" t="s">
        <v>327</v>
      </c>
      <c r="C19" s="98"/>
      <c r="D19" s="98" t="s">
        <v>335</v>
      </c>
      <c r="E19" s="100">
        <v>9</v>
      </c>
      <c r="F19" s="100"/>
      <c r="G19" s="101">
        <v>10</v>
      </c>
      <c r="H19" s="102"/>
      <c r="I19" s="95">
        <f t="shared" si="0"/>
        <v>19</v>
      </c>
    </row>
    <row r="20" spans="1:9" ht="15" customHeight="1" x14ac:dyDescent="0.25">
      <c r="A20" s="81"/>
      <c r="B20" s="36" t="s">
        <v>280</v>
      </c>
      <c r="C20" s="36"/>
      <c r="D20" s="44" t="s">
        <v>282</v>
      </c>
      <c r="E20" s="100">
        <v>17</v>
      </c>
      <c r="F20" s="100"/>
      <c r="G20" s="101"/>
      <c r="H20" s="102"/>
      <c r="I20" s="95">
        <f t="shared" si="0"/>
        <v>17</v>
      </c>
    </row>
    <row r="21" spans="1:9" ht="15" customHeight="1" x14ac:dyDescent="0.25">
      <c r="A21" s="103"/>
      <c r="B21" s="98" t="s">
        <v>286</v>
      </c>
      <c r="C21" s="36"/>
      <c r="D21" s="99" t="s">
        <v>51</v>
      </c>
      <c r="E21" s="100"/>
      <c r="F21" s="100"/>
      <c r="G21" s="101">
        <v>17</v>
      </c>
      <c r="H21" s="102"/>
      <c r="I21" s="95">
        <f t="shared" si="0"/>
        <v>17</v>
      </c>
    </row>
    <row r="22" spans="1:9" ht="15" customHeight="1" x14ac:dyDescent="0.25">
      <c r="A22" s="81"/>
      <c r="B22" s="36" t="s">
        <v>458</v>
      </c>
      <c r="C22" s="36"/>
      <c r="D22" s="44" t="s">
        <v>459</v>
      </c>
      <c r="E22" s="100"/>
      <c r="F22" s="100">
        <v>15</v>
      </c>
      <c r="G22" s="101"/>
      <c r="H22" s="102"/>
      <c r="I22" s="95">
        <f t="shared" si="0"/>
        <v>15</v>
      </c>
    </row>
    <row r="23" spans="1:9" ht="15" customHeight="1" x14ac:dyDescent="0.25">
      <c r="A23" s="81"/>
      <c r="B23" s="36" t="s">
        <v>326</v>
      </c>
      <c r="C23" s="36"/>
      <c r="D23" s="44" t="s">
        <v>336</v>
      </c>
      <c r="E23" s="100">
        <v>13</v>
      </c>
      <c r="F23" s="100"/>
      <c r="G23" s="101"/>
      <c r="H23" s="102"/>
      <c r="I23" s="95">
        <f t="shared" si="0"/>
        <v>13</v>
      </c>
    </row>
    <row r="24" spans="1:9" ht="15" customHeight="1" x14ac:dyDescent="0.25">
      <c r="A24" s="81"/>
      <c r="B24" s="98" t="s">
        <v>37</v>
      </c>
      <c r="C24" s="98"/>
      <c r="D24" s="105" t="s">
        <v>539</v>
      </c>
      <c r="E24" s="100"/>
      <c r="F24" s="100"/>
      <c r="G24" s="101">
        <v>13</v>
      </c>
      <c r="H24" s="102"/>
      <c r="I24" s="95">
        <f t="shared" si="0"/>
        <v>13</v>
      </c>
    </row>
    <row r="25" spans="1:9" ht="15" customHeight="1" x14ac:dyDescent="0.25">
      <c r="A25" s="81"/>
      <c r="B25" s="98" t="s">
        <v>302</v>
      </c>
      <c r="C25" s="98"/>
      <c r="D25" s="98" t="s">
        <v>43</v>
      </c>
      <c r="E25" s="100">
        <v>10</v>
      </c>
      <c r="F25" s="100"/>
      <c r="G25" s="101"/>
      <c r="H25" s="102"/>
      <c r="I25" s="95">
        <f t="shared" si="0"/>
        <v>10</v>
      </c>
    </row>
    <row r="26" spans="1:9" ht="15" customHeight="1" x14ac:dyDescent="0.25">
      <c r="A26" s="81"/>
      <c r="B26" s="36" t="s">
        <v>460</v>
      </c>
      <c r="C26" s="36"/>
      <c r="D26" s="98" t="s">
        <v>463</v>
      </c>
      <c r="E26" s="100"/>
      <c r="F26" s="100">
        <v>10</v>
      </c>
      <c r="G26" s="101"/>
      <c r="H26" s="102"/>
      <c r="I26" s="95">
        <f t="shared" si="0"/>
        <v>10</v>
      </c>
    </row>
    <row r="27" spans="1:9" ht="15" customHeight="1" x14ac:dyDescent="0.25">
      <c r="A27" s="81"/>
      <c r="B27" s="104" t="s">
        <v>630</v>
      </c>
      <c r="C27" s="104"/>
      <c r="D27" s="104" t="s">
        <v>43</v>
      </c>
      <c r="E27" s="100"/>
      <c r="F27" s="100"/>
      <c r="G27" s="101"/>
      <c r="H27" s="102">
        <v>10</v>
      </c>
      <c r="I27" s="95">
        <f t="shared" si="0"/>
        <v>10</v>
      </c>
    </row>
    <row r="28" spans="1:9" ht="15" customHeight="1" x14ac:dyDescent="0.25">
      <c r="A28" s="81"/>
      <c r="B28" s="36" t="s">
        <v>536</v>
      </c>
      <c r="C28" s="36"/>
      <c r="D28" s="98" t="s">
        <v>33</v>
      </c>
      <c r="E28" s="100"/>
      <c r="F28" s="100"/>
      <c r="G28" s="101">
        <v>9</v>
      </c>
      <c r="H28" s="102"/>
      <c r="I28" s="95">
        <f t="shared" si="0"/>
        <v>9</v>
      </c>
    </row>
    <row r="29" spans="1:9" ht="15" customHeight="1" x14ac:dyDescent="0.25">
      <c r="A29" s="81"/>
      <c r="B29" s="128" t="s">
        <v>153</v>
      </c>
      <c r="C29" s="128"/>
      <c r="D29" s="189" t="s">
        <v>155</v>
      </c>
      <c r="E29" s="117"/>
      <c r="F29" s="117">
        <v>8</v>
      </c>
      <c r="G29" s="102"/>
      <c r="H29" s="102"/>
      <c r="I29" s="95">
        <f t="shared" si="0"/>
        <v>8</v>
      </c>
    </row>
    <row r="30" spans="1:9" ht="15" customHeight="1" x14ac:dyDescent="0.25">
      <c r="A30" s="81"/>
      <c r="B30" s="119" t="s">
        <v>537</v>
      </c>
      <c r="C30" s="119"/>
      <c r="D30" s="120" t="s">
        <v>538</v>
      </c>
      <c r="E30" s="102"/>
      <c r="F30" s="102"/>
      <c r="G30" s="102">
        <v>8</v>
      </c>
      <c r="H30" s="102"/>
      <c r="I30" s="95">
        <f t="shared" si="0"/>
        <v>8</v>
      </c>
    </row>
    <row r="31" spans="1:9" ht="15" customHeight="1" x14ac:dyDescent="0.25">
      <c r="A31" s="103"/>
      <c r="B31" s="119" t="s">
        <v>461</v>
      </c>
      <c r="C31" s="119"/>
      <c r="D31" s="118" t="s">
        <v>291</v>
      </c>
      <c r="E31" s="102"/>
      <c r="F31" s="102">
        <v>7</v>
      </c>
      <c r="G31" s="102"/>
      <c r="H31" s="102"/>
      <c r="I31" s="95">
        <f t="shared" si="0"/>
        <v>7</v>
      </c>
    </row>
    <row r="32" spans="1:9" ht="15" customHeight="1" x14ac:dyDescent="0.25">
      <c r="A32" s="81"/>
      <c r="B32" s="129"/>
      <c r="C32" s="129"/>
      <c r="D32" s="129"/>
      <c r="E32" s="102"/>
      <c r="F32" s="102"/>
      <c r="G32" s="102"/>
      <c r="H32" s="102"/>
      <c r="I32" s="95">
        <f t="shared" ref="I32" si="1">SUM(E32:H32)</f>
        <v>0</v>
      </c>
    </row>
    <row r="33" spans="1:8" ht="15" customHeight="1" x14ac:dyDescent="0.25">
      <c r="A33" s="81"/>
      <c r="B33" s="83"/>
      <c r="C33" s="83"/>
      <c r="D33" s="83"/>
      <c r="G33" s="81"/>
      <c r="H33" s="81"/>
    </row>
    <row r="34" spans="1:8" ht="18.75" customHeight="1" x14ac:dyDescent="0.25">
      <c r="A34" s="81"/>
      <c r="B34" s="109" t="s">
        <v>218</v>
      </c>
      <c r="C34" s="110"/>
      <c r="D34" s="110"/>
      <c r="G34" s="81"/>
      <c r="H34" s="81"/>
    </row>
    <row r="35" spans="1:8" ht="15" customHeight="1" x14ac:dyDescent="0.25">
      <c r="A35" s="81"/>
      <c r="B35" s="111" t="s">
        <v>205</v>
      </c>
      <c r="C35" s="111" t="s">
        <v>5</v>
      </c>
      <c r="D35" s="111" t="s">
        <v>207</v>
      </c>
      <c r="G35" s="81"/>
      <c r="H35" s="81"/>
    </row>
    <row r="36" spans="1:8" ht="15" customHeight="1" x14ac:dyDescent="0.25">
      <c r="A36" s="81">
        <v>1</v>
      </c>
      <c r="B36" s="98" t="s">
        <v>457</v>
      </c>
      <c r="C36" s="98" t="s">
        <v>642</v>
      </c>
      <c r="D36" s="98" t="s">
        <v>51</v>
      </c>
      <c r="G36" s="81"/>
      <c r="H36" s="81"/>
    </row>
    <row r="37" spans="1:8" ht="15" customHeight="1" x14ac:dyDescent="0.25">
      <c r="A37" s="81">
        <v>2</v>
      </c>
      <c r="B37" s="36" t="s">
        <v>11</v>
      </c>
      <c r="C37" s="36" t="s">
        <v>109</v>
      </c>
      <c r="D37" s="44" t="s">
        <v>43</v>
      </c>
      <c r="G37" s="81"/>
      <c r="H37" s="81"/>
    </row>
    <row r="38" spans="1:8" ht="15" customHeight="1" x14ac:dyDescent="0.25">
      <c r="A38" s="81">
        <v>3</v>
      </c>
      <c r="B38" s="36" t="s">
        <v>113</v>
      </c>
      <c r="C38" s="36" t="s">
        <v>114</v>
      </c>
      <c r="D38" s="44" t="s">
        <v>34</v>
      </c>
      <c r="G38" s="81"/>
      <c r="H38" s="81"/>
    </row>
    <row r="39" spans="1:8" ht="15" customHeight="1" x14ac:dyDescent="0.25">
      <c r="A39" s="81">
        <v>4</v>
      </c>
      <c r="B39" s="36" t="s">
        <v>456</v>
      </c>
      <c r="C39" s="36" t="s">
        <v>643</v>
      </c>
      <c r="D39" s="44" t="s">
        <v>462</v>
      </c>
      <c r="G39" s="81"/>
      <c r="H39" s="81"/>
    </row>
    <row r="40" spans="1:8" ht="15" customHeight="1" x14ac:dyDescent="0.25">
      <c r="A40" s="81">
        <v>5</v>
      </c>
      <c r="B40" s="36" t="s">
        <v>25</v>
      </c>
      <c r="C40" s="36" t="s">
        <v>160</v>
      </c>
      <c r="D40" s="44" t="s">
        <v>337</v>
      </c>
      <c r="G40" s="81"/>
      <c r="H40" s="81"/>
    </row>
  </sheetData>
  <sortState xmlns:xlrd2="http://schemas.microsoft.com/office/spreadsheetml/2017/richdata2" ref="B11:I31">
    <sortCondition descending="1" ref="I11:I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5AFB-F94D-495D-84DE-A375BE0EC512}">
  <dimension ref="A1:I41"/>
  <sheetViews>
    <sheetView workbookViewId="0">
      <selection activeCell="B1" sqref="B1"/>
    </sheetView>
  </sheetViews>
  <sheetFormatPr defaultColWidth="17.28515625" defaultRowHeight="15" x14ac:dyDescent="0.25"/>
  <cols>
    <col min="1" max="1" width="4.28515625" customWidth="1"/>
    <col min="2" max="2" width="32.5703125" customWidth="1"/>
    <col min="3" max="3" width="17" bestFit="1" customWidth="1"/>
    <col min="4" max="4" width="10.7109375" style="137" customWidth="1"/>
    <col min="5" max="5" width="13.28515625" style="84" bestFit="1" customWidth="1"/>
    <col min="6" max="6" width="11.140625" style="84" customWidth="1"/>
    <col min="7" max="7" width="13.28515625" style="84" bestFit="1" customWidth="1"/>
    <col min="8" max="8" width="13.28515625" style="84" customWidth="1"/>
    <col min="9" max="9" width="12.85546875" style="84" customWidth="1"/>
  </cols>
  <sheetData>
    <row r="1" spans="1:9" ht="18.75" x14ac:dyDescent="0.3">
      <c r="A1" s="81"/>
      <c r="B1" s="82" t="s">
        <v>219</v>
      </c>
      <c r="C1" s="83"/>
      <c r="D1" s="132"/>
      <c r="E1" s="81"/>
      <c r="G1" s="81"/>
      <c r="H1" s="81"/>
      <c r="I1" s="85"/>
    </row>
    <row r="2" spans="1:9" ht="15" customHeight="1" x14ac:dyDescent="0.25">
      <c r="A2" s="81"/>
      <c r="B2" s="83" t="s">
        <v>198</v>
      </c>
      <c r="C2" s="83"/>
      <c r="D2" s="132"/>
      <c r="E2" s="81"/>
      <c r="F2" s="81"/>
      <c r="G2" s="81"/>
      <c r="H2" s="81"/>
      <c r="I2" s="85"/>
    </row>
    <row r="3" spans="1:9" ht="15" customHeight="1" x14ac:dyDescent="0.25">
      <c r="A3" s="81"/>
      <c r="B3" s="83"/>
      <c r="C3" s="83"/>
      <c r="D3" s="132"/>
      <c r="G3" s="81"/>
      <c r="H3" s="81"/>
      <c r="I3" s="85"/>
    </row>
    <row r="4" spans="1:9" ht="15" customHeight="1" x14ac:dyDescent="0.25">
      <c r="A4" s="81"/>
      <c r="B4" s="83" t="s">
        <v>214</v>
      </c>
      <c r="C4" s="83"/>
      <c r="D4" s="132"/>
      <c r="G4" s="81"/>
      <c r="H4" s="81"/>
      <c r="I4" s="85"/>
    </row>
    <row r="5" spans="1:9" ht="15" customHeight="1" x14ac:dyDescent="0.25">
      <c r="A5" s="81"/>
      <c r="B5" s="86" t="s">
        <v>199</v>
      </c>
      <c r="C5" s="83"/>
      <c r="D5" s="132"/>
      <c r="G5" s="81"/>
      <c r="H5" s="81"/>
      <c r="I5" s="85"/>
    </row>
    <row r="6" spans="1:9" ht="15" customHeight="1" x14ac:dyDescent="0.25">
      <c r="A6" s="81"/>
      <c r="B6" s="86" t="s">
        <v>200</v>
      </c>
      <c r="C6" s="83"/>
      <c r="D6" s="132"/>
      <c r="E6" s="81"/>
      <c r="F6" s="81"/>
      <c r="G6" s="81"/>
      <c r="H6" s="81"/>
      <c r="I6" s="85"/>
    </row>
    <row r="7" spans="1:9" ht="15" customHeight="1" x14ac:dyDescent="0.25">
      <c r="A7" s="81"/>
      <c r="B7" s="86" t="s">
        <v>201</v>
      </c>
      <c r="C7" s="83"/>
      <c r="D7" s="132"/>
      <c r="E7" s="87"/>
      <c r="F7" s="81"/>
      <c r="G7" s="81"/>
      <c r="H7" s="81"/>
      <c r="I7" s="85"/>
    </row>
    <row r="8" spans="1:9" ht="15" customHeight="1" x14ac:dyDescent="0.25">
      <c r="A8" s="81"/>
      <c r="B8" s="86"/>
      <c r="C8" s="83"/>
      <c r="D8" s="132"/>
      <c r="E8" s="88"/>
      <c r="F8" s="89"/>
      <c r="G8" s="115"/>
      <c r="H8" s="87"/>
      <c r="I8" s="85"/>
    </row>
    <row r="9" spans="1:9" ht="15" customHeight="1" x14ac:dyDescent="0.25">
      <c r="A9" s="81"/>
      <c r="B9" s="86"/>
      <c r="C9" s="83"/>
      <c r="D9" s="132"/>
      <c r="E9" s="87" t="s">
        <v>203</v>
      </c>
      <c r="F9" s="87" t="s">
        <v>209</v>
      </c>
      <c r="G9" s="87" t="s">
        <v>204</v>
      </c>
      <c r="H9" s="87" t="s">
        <v>2</v>
      </c>
      <c r="I9" s="85"/>
    </row>
    <row r="10" spans="1:9" ht="15" customHeight="1" x14ac:dyDescent="0.25">
      <c r="A10" s="81"/>
      <c r="B10" s="91" t="s">
        <v>205</v>
      </c>
      <c r="C10" s="91" t="s">
        <v>206</v>
      </c>
      <c r="D10" s="133" t="s">
        <v>207</v>
      </c>
      <c r="E10" s="87" t="s">
        <v>208</v>
      </c>
      <c r="F10" s="92" t="s">
        <v>210</v>
      </c>
      <c r="G10" s="87" t="s">
        <v>211</v>
      </c>
      <c r="H10" s="87" t="s">
        <v>212</v>
      </c>
      <c r="I10" s="93" t="s">
        <v>7</v>
      </c>
    </row>
    <row r="11" spans="1:9" ht="15" customHeight="1" x14ac:dyDescent="0.25">
      <c r="A11" s="81">
        <v>1</v>
      </c>
      <c r="B11" s="96" t="s">
        <v>315</v>
      </c>
      <c r="C11" s="96"/>
      <c r="D11" s="314" t="s">
        <v>43</v>
      </c>
      <c r="E11" s="310">
        <v>25</v>
      </c>
      <c r="F11" s="310">
        <v>25</v>
      </c>
      <c r="G11" s="311">
        <v>25</v>
      </c>
      <c r="H11" s="312"/>
      <c r="I11" s="95">
        <f t="shared" ref="I11:I33" si="0">SUM(E11:H11)</f>
        <v>75</v>
      </c>
    </row>
    <row r="12" spans="1:9" ht="15" customHeight="1" x14ac:dyDescent="0.25">
      <c r="A12" s="81">
        <v>2</v>
      </c>
      <c r="B12" s="94" t="s">
        <v>317</v>
      </c>
      <c r="C12" s="96"/>
      <c r="D12" s="315" t="s">
        <v>332</v>
      </c>
      <c r="E12" s="310">
        <v>19</v>
      </c>
      <c r="F12" s="310">
        <v>22</v>
      </c>
      <c r="G12" s="311"/>
      <c r="H12" s="312">
        <v>25</v>
      </c>
      <c r="I12" s="95">
        <f t="shared" si="0"/>
        <v>66</v>
      </c>
    </row>
    <row r="13" spans="1:9" ht="15" customHeight="1" x14ac:dyDescent="0.25">
      <c r="A13" s="81">
        <v>3</v>
      </c>
      <c r="B13" s="94" t="s">
        <v>316</v>
      </c>
      <c r="C13" s="94"/>
      <c r="D13" s="316" t="s">
        <v>18</v>
      </c>
      <c r="E13" s="310">
        <v>22</v>
      </c>
      <c r="F13" s="310"/>
      <c r="G13" s="311">
        <v>22</v>
      </c>
      <c r="H13" s="312">
        <v>17</v>
      </c>
      <c r="I13" s="95">
        <f t="shared" si="0"/>
        <v>61</v>
      </c>
    </row>
    <row r="14" spans="1:9" ht="15" customHeight="1" x14ac:dyDescent="0.25">
      <c r="A14" s="81">
        <v>4</v>
      </c>
      <c r="B14" s="96" t="s">
        <v>319</v>
      </c>
      <c r="C14" s="96"/>
      <c r="D14" s="314" t="s">
        <v>279</v>
      </c>
      <c r="E14" s="310">
        <v>13</v>
      </c>
      <c r="F14" s="310"/>
      <c r="G14" s="311">
        <v>19</v>
      </c>
      <c r="H14" s="312">
        <v>22</v>
      </c>
      <c r="I14" s="95">
        <f t="shared" si="0"/>
        <v>54</v>
      </c>
    </row>
    <row r="15" spans="1:9" ht="15" customHeight="1" x14ac:dyDescent="0.25">
      <c r="A15" s="81">
        <v>5</v>
      </c>
      <c r="B15" s="96" t="s">
        <v>318</v>
      </c>
      <c r="C15" s="96"/>
      <c r="D15" s="314" t="s">
        <v>197</v>
      </c>
      <c r="E15" s="310">
        <v>15</v>
      </c>
      <c r="F15" s="310"/>
      <c r="G15" s="311">
        <v>15</v>
      </c>
      <c r="H15" s="312">
        <v>19</v>
      </c>
      <c r="I15" s="95">
        <f t="shared" si="0"/>
        <v>49</v>
      </c>
    </row>
    <row r="16" spans="1:9" ht="15" customHeight="1" x14ac:dyDescent="0.25">
      <c r="A16" s="81"/>
      <c r="B16" s="98" t="s">
        <v>469</v>
      </c>
      <c r="C16" s="98"/>
      <c r="D16" s="134" t="s">
        <v>18</v>
      </c>
      <c r="E16" s="100"/>
      <c r="F16" s="100">
        <v>19</v>
      </c>
      <c r="G16" s="101">
        <v>17</v>
      </c>
      <c r="H16" s="102">
        <v>10</v>
      </c>
      <c r="I16" s="95">
        <f t="shared" si="0"/>
        <v>46</v>
      </c>
    </row>
    <row r="17" spans="1:9" ht="15" customHeight="1" x14ac:dyDescent="0.25">
      <c r="A17" s="81"/>
      <c r="B17" s="98" t="s">
        <v>67</v>
      </c>
      <c r="C17" s="98"/>
      <c r="D17" s="134" t="s">
        <v>18</v>
      </c>
      <c r="E17" s="100">
        <v>17</v>
      </c>
      <c r="F17" s="100"/>
      <c r="G17" s="101">
        <v>13</v>
      </c>
      <c r="H17" s="102">
        <v>7</v>
      </c>
      <c r="I17" s="95">
        <f t="shared" si="0"/>
        <v>37</v>
      </c>
    </row>
    <row r="18" spans="1:9" ht="15" customHeight="1" x14ac:dyDescent="0.25">
      <c r="A18" s="81"/>
      <c r="B18" s="98" t="s">
        <v>473</v>
      </c>
      <c r="C18" s="36"/>
      <c r="D18" s="56" t="s">
        <v>475</v>
      </c>
      <c r="E18" s="100"/>
      <c r="F18" s="100">
        <v>9</v>
      </c>
      <c r="G18" s="101"/>
      <c r="H18" s="102">
        <v>13</v>
      </c>
      <c r="I18" s="95">
        <f t="shared" si="0"/>
        <v>22</v>
      </c>
    </row>
    <row r="19" spans="1:9" ht="15" customHeight="1" x14ac:dyDescent="0.25">
      <c r="A19" s="81"/>
      <c r="B19" s="104" t="s">
        <v>322</v>
      </c>
      <c r="C19" s="104"/>
      <c r="D19" s="138" t="s">
        <v>334</v>
      </c>
      <c r="E19" s="100">
        <v>8</v>
      </c>
      <c r="F19" s="100">
        <v>13</v>
      </c>
      <c r="G19" s="101"/>
      <c r="H19" s="102"/>
      <c r="I19" s="95">
        <f t="shared" si="0"/>
        <v>21</v>
      </c>
    </row>
    <row r="20" spans="1:9" ht="15" customHeight="1" x14ac:dyDescent="0.25">
      <c r="A20" s="81"/>
      <c r="B20" s="98" t="s">
        <v>472</v>
      </c>
      <c r="C20" s="98"/>
      <c r="D20" s="56" t="s">
        <v>15</v>
      </c>
      <c r="E20" s="100"/>
      <c r="F20" s="100">
        <v>10</v>
      </c>
      <c r="G20" s="101">
        <v>10</v>
      </c>
      <c r="H20" s="102"/>
      <c r="I20" s="95">
        <f t="shared" si="0"/>
        <v>20</v>
      </c>
    </row>
    <row r="21" spans="1:9" ht="15" customHeight="1" x14ac:dyDescent="0.25">
      <c r="A21" s="103"/>
      <c r="B21" s="36" t="s">
        <v>470</v>
      </c>
      <c r="C21" s="36"/>
      <c r="D21" s="47" t="s">
        <v>79</v>
      </c>
      <c r="E21" s="100"/>
      <c r="F21" s="100">
        <v>17</v>
      </c>
      <c r="G21" s="101"/>
      <c r="H21" s="102"/>
      <c r="I21" s="95">
        <f t="shared" si="0"/>
        <v>17</v>
      </c>
    </row>
    <row r="22" spans="1:9" ht="15" customHeight="1" x14ac:dyDescent="0.25">
      <c r="A22" s="81"/>
      <c r="B22" s="36" t="s">
        <v>471</v>
      </c>
      <c r="C22" s="36"/>
      <c r="D22" s="47" t="s">
        <v>79</v>
      </c>
      <c r="E22" s="100"/>
      <c r="F22" s="100">
        <v>15</v>
      </c>
      <c r="G22" s="101"/>
      <c r="H22" s="102"/>
      <c r="I22" s="95">
        <f t="shared" si="0"/>
        <v>15</v>
      </c>
    </row>
    <row r="23" spans="1:9" ht="15" customHeight="1" x14ac:dyDescent="0.25">
      <c r="A23" s="81"/>
      <c r="B23" s="98" t="s">
        <v>630</v>
      </c>
      <c r="C23" s="98"/>
      <c r="D23" s="134" t="s">
        <v>43</v>
      </c>
      <c r="E23" s="100"/>
      <c r="F23" s="100"/>
      <c r="G23" s="101"/>
      <c r="H23" s="102">
        <v>15</v>
      </c>
      <c r="I23" s="95">
        <f t="shared" si="0"/>
        <v>15</v>
      </c>
    </row>
    <row r="24" spans="1:9" ht="15" customHeight="1" x14ac:dyDescent="0.25">
      <c r="A24" s="81"/>
      <c r="B24" s="36" t="s">
        <v>320</v>
      </c>
      <c r="C24" s="36"/>
      <c r="D24" s="47" t="s">
        <v>338</v>
      </c>
      <c r="E24" s="100">
        <v>10</v>
      </c>
      <c r="F24" s="100"/>
      <c r="G24" s="101"/>
      <c r="H24" s="102"/>
      <c r="I24" s="95">
        <f t="shared" si="0"/>
        <v>10</v>
      </c>
    </row>
    <row r="25" spans="1:9" ht="15" customHeight="1" x14ac:dyDescent="0.25">
      <c r="A25" s="81"/>
      <c r="B25" s="104" t="s">
        <v>321</v>
      </c>
      <c r="C25" s="104"/>
      <c r="D25" s="138" t="s">
        <v>333</v>
      </c>
      <c r="E25" s="100">
        <v>9</v>
      </c>
      <c r="F25" s="100"/>
      <c r="G25" s="101"/>
      <c r="H25" s="102"/>
      <c r="I25" s="95">
        <f t="shared" si="0"/>
        <v>9</v>
      </c>
    </row>
    <row r="26" spans="1:9" ht="15" customHeight="1" x14ac:dyDescent="0.25">
      <c r="A26" s="81"/>
      <c r="B26" s="98" t="s">
        <v>532</v>
      </c>
      <c r="C26" s="98"/>
      <c r="D26" s="134" t="s">
        <v>51</v>
      </c>
      <c r="E26" s="100"/>
      <c r="F26" s="100"/>
      <c r="G26" s="101">
        <v>9</v>
      </c>
      <c r="H26" s="102"/>
      <c r="I26" s="95">
        <f t="shared" si="0"/>
        <v>9</v>
      </c>
    </row>
    <row r="27" spans="1:9" ht="15" customHeight="1" x14ac:dyDescent="0.25">
      <c r="A27" s="81"/>
      <c r="B27" s="36" t="s">
        <v>631</v>
      </c>
      <c r="C27" s="36"/>
      <c r="D27" s="47" t="s">
        <v>12</v>
      </c>
      <c r="E27" s="100"/>
      <c r="F27" s="100"/>
      <c r="G27" s="101"/>
      <c r="H27" s="102">
        <v>9</v>
      </c>
      <c r="I27" s="95">
        <f t="shared" si="0"/>
        <v>9</v>
      </c>
    </row>
    <row r="28" spans="1:9" ht="15" customHeight="1" x14ac:dyDescent="0.25">
      <c r="A28" s="81"/>
      <c r="B28" s="51" t="s">
        <v>309</v>
      </c>
      <c r="C28" s="51"/>
      <c r="D28" s="76" t="s">
        <v>329</v>
      </c>
      <c r="E28" s="113"/>
      <c r="F28" s="113">
        <v>8</v>
      </c>
      <c r="G28" s="114"/>
      <c r="H28" s="102"/>
      <c r="I28" s="95">
        <f t="shared" si="0"/>
        <v>8</v>
      </c>
    </row>
    <row r="29" spans="1:9" ht="15" customHeight="1" x14ac:dyDescent="0.25">
      <c r="A29" s="81"/>
      <c r="B29" s="98" t="s">
        <v>533</v>
      </c>
      <c r="C29" s="98"/>
      <c r="D29" s="134" t="s">
        <v>423</v>
      </c>
      <c r="E29" s="100"/>
      <c r="F29" s="100"/>
      <c r="G29" s="100">
        <v>8</v>
      </c>
      <c r="H29" s="101"/>
      <c r="I29" s="95">
        <f t="shared" si="0"/>
        <v>8</v>
      </c>
    </row>
    <row r="30" spans="1:9" ht="15" customHeight="1" x14ac:dyDescent="0.25">
      <c r="A30" s="81"/>
      <c r="B30" s="36" t="s">
        <v>632</v>
      </c>
      <c r="C30" s="36"/>
      <c r="D30" s="47" t="s">
        <v>368</v>
      </c>
      <c r="E30" s="100"/>
      <c r="F30" s="100"/>
      <c r="G30" s="100"/>
      <c r="H30" s="101">
        <v>8</v>
      </c>
      <c r="I30" s="95">
        <f t="shared" si="0"/>
        <v>8</v>
      </c>
    </row>
    <row r="31" spans="1:9" ht="15" customHeight="1" x14ac:dyDescent="0.25">
      <c r="A31" s="81"/>
      <c r="B31" s="36" t="s">
        <v>323</v>
      </c>
      <c r="C31" s="36"/>
      <c r="D31" s="47" t="s">
        <v>282</v>
      </c>
      <c r="E31" s="100">
        <v>7</v>
      </c>
      <c r="F31" s="100"/>
      <c r="G31" s="100"/>
      <c r="H31" s="101"/>
      <c r="I31" s="95">
        <f t="shared" si="0"/>
        <v>7</v>
      </c>
    </row>
    <row r="32" spans="1:9" ht="15" customHeight="1" x14ac:dyDescent="0.25">
      <c r="A32" s="81"/>
      <c r="B32" s="249" t="s">
        <v>474</v>
      </c>
      <c r="C32" s="249"/>
      <c r="D32" s="313" t="s">
        <v>47</v>
      </c>
      <c r="E32" s="266"/>
      <c r="F32" s="266">
        <v>7</v>
      </c>
      <c r="G32" s="266"/>
      <c r="H32" s="106"/>
      <c r="I32" s="107">
        <f t="shared" si="0"/>
        <v>7</v>
      </c>
    </row>
    <row r="33" spans="1:9" ht="15" customHeight="1" x14ac:dyDescent="0.25">
      <c r="A33" s="81"/>
      <c r="B33" s="98" t="s">
        <v>534</v>
      </c>
      <c r="C33" s="98"/>
      <c r="D33" s="134" t="s">
        <v>535</v>
      </c>
      <c r="E33" s="100"/>
      <c r="F33" s="100"/>
      <c r="G33" s="100">
        <v>7</v>
      </c>
      <c r="H33" s="100"/>
      <c r="I33" s="108">
        <f t="shared" si="0"/>
        <v>7</v>
      </c>
    </row>
    <row r="34" spans="1:9" ht="15" customHeight="1" x14ac:dyDescent="0.25">
      <c r="A34" s="81"/>
      <c r="B34" s="83"/>
      <c r="C34" s="83"/>
      <c r="D34" s="132"/>
      <c r="G34" s="81"/>
      <c r="H34" s="81"/>
    </row>
    <row r="35" spans="1:9" ht="18.75" customHeight="1" x14ac:dyDescent="0.25">
      <c r="A35" s="81"/>
      <c r="B35" s="109" t="s">
        <v>218</v>
      </c>
      <c r="C35" s="110"/>
      <c r="D35" s="135"/>
      <c r="G35" s="81"/>
      <c r="H35" s="81"/>
    </row>
    <row r="36" spans="1:9" ht="15" customHeight="1" x14ac:dyDescent="0.25">
      <c r="A36" s="81"/>
      <c r="B36" s="111" t="s">
        <v>205</v>
      </c>
      <c r="C36" s="111" t="s">
        <v>5</v>
      </c>
      <c r="D36" s="136" t="s">
        <v>207</v>
      </c>
      <c r="G36" s="81"/>
      <c r="H36" s="81"/>
    </row>
    <row r="37" spans="1:9" ht="15" customHeight="1" x14ac:dyDescent="0.25">
      <c r="A37" s="81">
        <v>1</v>
      </c>
      <c r="B37" s="36" t="s">
        <v>315</v>
      </c>
      <c r="C37" s="36" t="s">
        <v>644</v>
      </c>
      <c r="D37" s="47" t="s">
        <v>43</v>
      </c>
      <c r="G37" s="81"/>
      <c r="H37" s="81"/>
    </row>
    <row r="38" spans="1:9" ht="15" customHeight="1" x14ac:dyDescent="0.25">
      <c r="A38" s="81">
        <v>2</v>
      </c>
      <c r="B38" s="98" t="s">
        <v>317</v>
      </c>
      <c r="C38" s="36" t="s">
        <v>645</v>
      </c>
      <c r="D38" s="55" t="s">
        <v>332</v>
      </c>
      <c r="G38" s="81"/>
      <c r="H38" s="81"/>
    </row>
    <row r="39" spans="1:9" ht="15" customHeight="1" x14ac:dyDescent="0.25">
      <c r="A39" s="81">
        <v>3</v>
      </c>
      <c r="B39" s="36" t="s">
        <v>318</v>
      </c>
      <c r="C39" s="36" t="s">
        <v>646</v>
      </c>
      <c r="D39" s="47" t="s">
        <v>197</v>
      </c>
      <c r="G39" s="81"/>
      <c r="H39" s="81"/>
    </row>
    <row r="40" spans="1:9" ht="15" customHeight="1" x14ac:dyDescent="0.25">
      <c r="A40" s="81">
        <v>4</v>
      </c>
      <c r="B40" s="36" t="s">
        <v>319</v>
      </c>
      <c r="C40" s="36" t="s">
        <v>647</v>
      </c>
      <c r="D40" s="47" t="s">
        <v>279</v>
      </c>
      <c r="G40" s="81"/>
      <c r="H40" s="81"/>
    </row>
    <row r="41" spans="1:9" ht="15" customHeight="1" x14ac:dyDescent="0.25">
      <c r="A41" s="81">
        <v>5</v>
      </c>
      <c r="B41" s="98" t="s">
        <v>67</v>
      </c>
      <c r="C41" s="98" t="s">
        <v>648</v>
      </c>
      <c r="D41" s="134" t="s">
        <v>18</v>
      </c>
      <c r="G41" s="81"/>
      <c r="H41" s="81"/>
    </row>
  </sheetData>
  <sortState xmlns:xlrd2="http://schemas.microsoft.com/office/spreadsheetml/2017/richdata2" ref="B11:I33">
    <sortCondition descending="1" ref="I11:I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6FE1-A691-4B75-94BD-EE01431B3EDF}">
  <dimension ref="A1:D9"/>
  <sheetViews>
    <sheetView workbookViewId="0">
      <selection activeCell="B12" sqref="B12"/>
    </sheetView>
  </sheetViews>
  <sheetFormatPr defaultRowHeight="15" x14ac:dyDescent="0.25"/>
  <cols>
    <col min="1" max="1" width="5.42578125" customWidth="1"/>
    <col min="2" max="2" width="24.140625" bestFit="1" customWidth="1"/>
    <col min="3" max="3" width="18.5703125" bestFit="1" customWidth="1"/>
  </cols>
  <sheetData>
    <row r="1" spans="1:4" ht="18.75" x14ac:dyDescent="0.3">
      <c r="B1" s="318" t="s">
        <v>650</v>
      </c>
    </row>
    <row r="2" spans="1:4" x14ac:dyDescent="0.25">
      <c r="B2" t="s">
        <v>651</v>
      </c>
    </row>
    <row r="4" spans="1:4" x14ac:dyDescent="0.25">
      <c r="A4" s="84">
        <v>1</v>
      </c>
      <c r="B4" t="s">
        <v>652</v>
      </c>
      <c r="C4" t="s">
        <v>644</v>
      </c>
      <c r="D4" t="s">
        <v>43</v>
      </c>
    </row>
    <row r="5" spans="1:4" x14ac:dyDescent="0.25">
      <c r="A5" s="84">
        <v>2</v>
      </c>
      <c r="B5" t="s">
        <v>302</v>
      </c>
      <c r="C5" t="s">
        <v>638</v>
      </c>
      <c r="D5" t="s">
        <v>43</v>
      </c>
    </row>
    <row r="6" spans="1:4" x14ac:dyDescent="0.25">
      <c r="A6" s="84">
        <v>3</v>
      </c>
      <c r="B6" t="s">
        <v>317</v>
      </c>
      <c r="C6" t="s">
        <v>645</v>
      </c>
      <c r="D6" t="s">
        <v>332</v>
      </c>
    </row>
    <row r="7" spans="1:4" x14ac:dyDescent="0.25">
      <c r="A7" s="84">
        <v>4</v>
      </c>
      <c r="B7" t="s">
        <v>11</v>
      </c>
      <c r="C7" t="s">
        <v>109</v>
      </c>
      <c r="D7" t="s">
        <v>43</v>
      </c>
    </row>
    <row r="8" spans="1:4" x14ac:dyDescent="0.25">
      <c r="A8" s="84">
        <v>5</v>
      </c>
      <c r="B8" t="s">
        <v>318</v>
      </c>
      <c r="C8" t="s">
        <v>646</v>
      </c>
      <c r="D8" t="s">
        <v>197</v>
      </c>
    </row>
    <row r="9" spans="1:4" x14ac:dyDescent="0.25">
      <c r="A9" s="84">
        <v>6</v>
      </c>
      <c r="B9" t="s">
        <v>310</v>
      </c>
      <c r="C9" t="s">
        <v>635</v>
      </c>
      <c r="D9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274B-8184-4C6A-B045-9BEF927C3473}">
  <dimension ref="A1:L105"/>
  <sheetViews>
    <sheetView workbookViewId="0">
      <selection activeCell="B6" sqref="B6"/>
    </sheetView>
  </sheetViews>
  <sheetFormatPr defaultColWidth="17.28515625" defaultRowHeight="15" x14ac:dyDescent="0.25"/>
  <cols>
    <col min="1" max="1" width="4.140625" style="21" customWidth="1"/>
    <col min="2" max="2" width="28.28515625" style="20" customWidth="1"/>
    <col min="3" max="3" width="28.42578125" style="20" bestFit="1" customWidth="1"/>
    <col min="4" max="4" width="13.7109375" style="20" customWidth="1"/>
    <col min="5" max="5" width="16.42578125" style="21" bestFit="1" customWidth="1"/>
    <col min="6" max="6" width="13.7109375" style="21" customWidth="1"/>
    <col min="7" max="7" width="15.5703125" style="21" bestFit="1" customWidth="1"/>
    <col min="8" max="8" width="13.7109375" style="21" customWidth="1"/>
    <col min="9" max="9" width="7.140625" style="20" customWidth="1"/>
    <col min="10" max="10" width="6.42578125" style="20" customWidth="1"/>
    <col min="11" max="11" width="13.7109375" style="20" customWidth="1"/>
    <col min="12" max="16384" width="17.28515625" style="20"/>
  </cols>
  <sheetData>
    <row r="1" spans="1:8" s="7" customFormat="1" ht="24" customHeight="1" x14ac:dyDescent="0.25">
      <c r="A1" s="1"/>
      <c r="B1" s="2" t="s">
        <v>220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6"/>
      <c r="D3" s="17"/>
      <c r="E3" s="18"/>
      <c r="F3" s="14"/>
      <c r="G3" s="19"/>
      <c r="H3" s="14"/>
    </row>
    <row r="4" spans="1:8" ht="15" customHeight="1" x14ac:dyDescent="0.25">
      <c r="A4" s="14"/>
      <c r="B4" s="15" t="s">
        <v>1</v>
      </c>
      <c r="C4" s="15"/>
      <c r="D4" s="17"/>
      <c r="E4" s="18"/>
      <c r="F4" s="14"/>
      <c r="H4" s="14"/>
    </row>
    <row r="5" spans="1:8" ht="15" customHeight="1" x14ac:dyDescent="0.25">
      <c r="A5" s="22"/>
      <c r="B5" s="17"/>
      <c r="C5" s="17"/>
      <c r="D5" s="17"/>
      <c r="E5" s="22"/>
      <c r="F5" s="22"/>
      <c r="G5" s="22"/>
      <c r="H5" s="14"/>
    </row>
    <row r="6" spans="1:8" ht="15" customHeight="1" x14ac:dyDescent="0.25">
      <c r="C6" s="17"/>
      <c r="D6" s="17"/>
      <c r="E6" s="23" t="s">
        <v>2</v>
      </c>
      <c r="F6" s="23" t="s">
        <v>2</v>
      </c>
      <c r="G6" s="73" t="s">
        <v>183</v>
      </c>
      <c r="H6" s="14"/>
    </row>
    <row r="7" spans="1:8" ht="15" customHeight="1" x14ac:dyDescent="0.25">
      <c r="A7" s="22"/>
      <c r="B7" s="24" t="s">
        <v>3</v>
      </c>
      <c r="C7" s="17"/>
      <c r="D7" s="17"/>
      <c r="E7" s="25">
        <v>45227</v>
      </c>
      <c r="F7" s="25">
        <v>45334</v>
      </c>
      <c r="G7" s="26" t="s">
        <v>184</v>
      </c>
      <c r="H7" s="14"/>
    </row>
    <row r="8" spans="1:8" ht="15" customHeight="1" x14ac:dyDescent="0.25">
      <c r="A8" s="22"/>
      <c r="B8" s="27" t="s">
        <v>4</v>
      </c>
      <c r="C8" s="27" t="s">
        <v>5</v>
      </c>
      <c r="D8" s="27" t="s">
        <v>6</v>
      </c>
      <c r="E8" s="28"/>
      <c r="F8" s="29"/>
      <c r="G8" s="30"/>
      <c r="H8" s="31" t="s">
        <v>7</v>
      </c>
    </row>
    <row r="9" spans="1:8" ht="15" customHeight="1" x14ac:dyDescent="0.25">
      <c r="A9" s="14">
        <v>1</v>
      </c>
      <c r="B9" s="33" t="s">
        <v>85</v>
      </c>
      <c r="C9" s="33" t="s">
        <v>92</v>
      </c>
      <c r="D9" s="33" t="s">
        <v>21</v>
      </c>
      <c r="E9" s="34">
        <v>19</v>
      </c>
      <c r="F9" s="71">
        <v>25</v>
      </c>
      <c r="G9" s="46">
        <v>19</v>
      </c>
      <c r="H9" s="32">
        <f t="shared" ref="H9:H25" si="0">SUM(E9:G9)</f>
        <v>63</v>
      </c>
    </row>
    <row r="10" spans="1:8" ht="15" customHeight="1" x14ac:dyDescent="0.25">
      <c r="A10" s="14">
        <v>2</v>
      </c>
      <c r="B10" s="33" t="s">
        <v>87</v>
      </c>
      <c r="C10" s="36" t="s">
        <v>88</v>
      </c>
      <c r="D10" s="33" t="s">
        <v>10</v>
      </c>
      <c r="E10" s="34">
        <v>25</v>
      </c>
      <c r="F10" s="35">
        <v>19</v>
      </c>
      <c r="G10" s="45">
        <v>17</v>
      </c>
      <c r="H10" s="32">
        <f t="shared" si="0"/>
        <v>61</v>
      </c>
    </row>
    <row r="11" spans="1:8" ht="15" customHeight="1" x14ac:dyDescent="0.25">
      <c r="A11" s="14">
        <v>3</v>
      </c>
      <c r="B11" s="33" t="s">
        <v>89</v>
      </c>
      <c r="C11" s="33" t="s">
        <v>90</v>
      </c>
      <c r="D11" s="33" t="s">
        <v>91</v>
      </c>
      <c r="E11" s="34">
        <v>22</v>
      </c>
      <c r="F11" s="35">
        <v>17</v>
      </c>
      <c r="G11" s="45">
        <v>15</v>
      </c>
      <c r="H11" s="32">
        <f t="shared" si="0"/>
        <v>54</v>
      </c>
    </row>
    <row r="12" spans="1:8" ht="15" customHeight="1" x14ac:dyDescent="0.25">
      <c r="A12" s="14">
        <v>4</v>
      </c>
      <c r="B12" s="33" t="s">
        <v>100</v>
      </c>
      <c r="C12" s="36" t="s">
        <v>101</v>
      </c>
      <c r="D12" s="33" t="s">
        <v>26</v>
      </c>
      <c r="E12" s="34">
        <v>10</v>
      </c>
      <c r="F12" s="35">
        <v>13</v>
      </c>
      <c r="G12" s="45">
        <v>13</v>
      </c>
      <c r="H12" s="32">
        <f t="shared" si="0"/>
        <v>36</v>
      </c>
    </row>
    <row r="13" spans="1:8" ht="15" customHeight="1" x14ac:dyDescent="0.25">
      <c r="A13" s="14">
        <v>5</v>
      </c>
      <c r="B13" s="33" t="s">
        <v>93</v>
      </c>
      <c r="C13" s="33" t="s">
        <v>106</v>
      </c>
      <c r="D13" s="33" t="s">
        <v>95</v>
      </c>
      <c r="E13" s="34">
        <v>7</v>
      </c>
      <c r="F13" s="35">
        <v>22</v>
      </c>
      <c r="G13" s="45"/>
      <c r="H13" s="32">
        <f t="shared" si="0"/>
        <v>29</v>
      </c>
    </row>
    <row r="14" spans="1:8" ht="15" customHeight="1" x14ac:dyDescent="0.25">
      <c r="A14" s="14"/>
      <c r="B14" s="33" t="s">
        <v>98</v>
      </c>
      <c r="C14" s="33" t="s">
        <v>99</v>
      </c>
      <c r="D14" s="33" t="s">
        <v>34</v>
      </c>
      <c r="E14" s="34">
        <v>13</v>
      </c>
      <c r="F14" s="35">
        <v>15</v>
      </c>
      <c r="G14" s="45"/>
      <c r="H14" s="32">
        <f t="shared" si="0"/>
        <v>28</v>
      </c>
    </row>
    <row r="15" spans="1:8" ht="15" customHeight="1" x14ac:dyDescent="0.25">
      <c r="A15" s="14"/>
      <c r="B15" s="33" t="s">
        <v>93</v>
      </c>
      <c r="C15" s="33" t="s">
        <v>94</v>
      </c>
      <c r="D15" s="33" t="s">
        <v>95</v>
      </c>
      <c r="E15" s="34">
        <v>17</v>
      </c>
      <c r="F15" s="35"/>
      <c r="G15" s="45">
        <v>9</v>
      </c>
      <c r="H15" s="32">
        <f t="shared" si="0"/>
        <v>26</v>
      </c>
    </row>
    <row r="16" spans="1:8" ht="15" customHeight="1" x14ac:dyDescent="0.25">
      <c r="A16" s="14"/>
      <c r="B16" s="33" t="s">
        <v>87</v>
      </c>
      <c r="C16" s="33" t="s">
        <v>187</v>
      </c>
      <c r="D16" s="33" t="s">
        <v>10</v>
      </c>
      <c r="E16" s="34"/>
      <c r="F16" s="35"/>
      <c r="G16" s="45">
        <v>25</v>
      </c>
      <c r="H16" s="32">
        <f t="shared" si="0"/>
        <v>25</v>
      </c>
    </row>
    <row r="17" spans="1:12" ht="15" customHeight="1" x14ac:dyDescent="0.25">
      <c r="A17" s="14"/>
      <c r="B17" s="33" t="s">
        <v>188</v>
      </c>
      <c r="C17" s="33" t="s">
        <v>189</v>
      </c>
      <c r="D17" s="33" t="s">
        <v>12</v>
      </c>
      <c r="E17" s="34"/>
      <c r="F17" s="35"/>
      <c r="G17" s="45">
        <v>22</v>
      </c>
      <c r="H17" s="32">
        <f t="shared" si="0"/>
        <v>22</v>
      </c>
    </row>
    <row r="18" spans="1:12" ht="15" customHeight="1" x14ac:dyDescent="0.25">
      <c r="A18" s="14"/>
      <c r="B18" s="33" t="s">
        <v>96</v>
      </c>
      <c r="C18" s="36" t="s">
        <v>97</v>
      </c>
      <c r="D18" s="33" t="s">
        <v>12</v>
      </c>
      <c r="E18" s="34">
        <v>15</v>
      </c>
      <c r="F18" s="35"/>
      <c r="G18" s="45"/>
      <c r="H18" s="32">
        <f t="shared" si="0"/>
        <v>15</v>
      </c>
    </row>
    <row r="19" spans="1:12" ht="15" customHeight="1" x14ac:dyDescent="0.25">
      <c r="A19" s="14"/>
      <c r="B19" s="33" t="s">
        <v>136</v>
      </c>
      <c r="C19" s="33" t="s">
        <v>137</v>
      </c>
      <c r="D19" s="33" t="s">
        <v>138</v>
      </c>
      <c r="E19" s="34"/>
      <c r="F19" s="35">
        <v>7</v>
      </c>
      <c r="G19" s="45">
        <v>8</v>
      </c>
      <c r="H19" s="32">
        <f t="shared" si="0"/>
        <v>15</v>
      </c>
    </row>
    <row r="20" spans="1:12" ht="15" customHeight="1" x14ac:dyDescent="0.25">
      <c r="A20" s="14"/>
      <c r="B20" s="33" t="s">
        <v>127</v>
      </c>
      <c r="C20" s="33" t="s">
        <v>128</v>
      </c>
      <c r="D20" s="33" t="s">
        <v>129</v>
      </c>
      <c r="E20" s="34"/>
      <c r="F20" s="35">
        <v>10</v>
      </c>
      <c r="G20" s="45"/>
      <c r="H20" s="32">
        <f t="shared" si="0"/>
        <v>10</v>
      </c>
    </row>
    <row r="21" spans="1:12" ht="15" customHeight="1" x14ac:dyDescent="0.25">
      <c r="A21" s="14"/>
      <c r="B21" s="33" t="s">
        <v>130</v>
      </c>
      <c r="C21" s="33" t="s">
        <v>131</v>
      </c>
      <c r="D21" s="33" t="s">
        <v>132</v>
      </c>
      <c r="E21" s="34"/>
      <c r="F21" s="35">
        <v>10</v>
      </c>
      <c r="G21" s="45"/>
      <c r="H21" s="32">
        <f t="shared" si="0"/>
        <v>10</v>
      </c>
    </row>
    <row r="22" spans="1:12" ht="15" customHeight="1" x14ac:dyDescent="0.25">
      <c r="A22" s="14"/>
      <c r="B22" s="33" t="s">
        <v>188</v>
      </c>
      <c r="C22" s="33" t="s">
        <v>190</v>
      </c>
      <c r="D22" s="33" t="s">
        <v>12</v>
      </c>
      <c r="E22" s="34"/>
      <c r="F22" s="35"/>
      <c r="G22" s="45">
        <v>10</v>
      </c>
      <c r="H22" s="32">
        <f t="shared" si="0"/>
        <v>10</v>
      </c>
    </row>
    <row r="23" spans="1:12" ht="15" customHeight="1" x14ac:dyDescent="0.25">
      <c r="A23" s="14"/>
      <c r="B23" s="74" t="s">
        <v>102</v>
      </c>
      <c r="C23" s="74" t="s">
        <v>103</v>
      </c>
      <c r="D23" s="74" t="s">
        <v>91</v>
      </c>
      <c r="E23" s="78">
        <v>9</v>
      </c>
      <c r="F23" s="79"/>
      <c r="G23" s="49"/>
      <c r="H23" s="80">
        <f t="shared" si="0"/>
        <v>9</v>
      </c>
    </row>
    <row r="24" spans="1:12" ht="15" customHeight="1" x14ac:dyDescent="0.25">
      <c r="A24" s="14"/>
      <c r="B24" s="33" t="s">
        <v>104</v>
      </c>
      <c r="C24" s="33" t="s">
        <v>105</v>
      </c>
      <c r="D24" s="33" t="s">
        <v>41</v>
      </c>
      <c r="E24" s="34">
        <v>8</v>
      </c>
      <c r="F24" s="50"/>
      <c r="G24" s="50"/>
      <c r="H24" s="80">
        <f t="shared" si="0"/>
        <v>8</v>
      </c>
    </row>
    <row r="25" spans="1:12" ht="15" customHeight="1" x14ac:dyDescent="0.25">
      <c r="A25" s="14"/>
      <c r="B25" s="33" t="s">
        <v>133</v>
      </c>
      <c r="C25" s="33" t="s">
        <v>134</v>
      </c>
      <c r="D25" s="33" t="s">
        <v>135</v>
      </c>
      <c r="E25" s="34"/>
      <c r="F25" s="50">
        <v>8</v>
      </c>
      <c r="G25" s="50"/>
      <c r="H25" s="53">
        <f t="shared" si="0"/>
        <v>8</v>
      </c>
    </row>
    <row r="26" spans="1:12" ht="15" customHeight="1" x14ac:dyDescent="0.25">
      <c r="A26" s="14"/>
      <c r="B26" s="17"/>
      <c r="C26" s="17"/>
      <c r="D26" s="17"/>
      <c r="E26" s="18"/>
      <c r="F26" s="14"/>
      <c r="G26" s="37"/>
      <c r="H26" s="14"/>
    </row>
    <row r="27" spans="1:12" ht="15" customHeight="1" x14ac:dyDescent="0.25">
      <c r="A27" s="14"/>
      <c r="B27" s="17"/>
      <c r="C27" s="17"/>
      <c r="D27" s="17"/>
      <c r="E27" s="18"/>
      <c r="F27" s="14"/>
      <c r="G27" s="38"/>
      <c r="H27" s="14"/>
    </row>
    <row r="28" spans="1:12" ht="15" customHeight="1" x14ac:dyDescent="0.25">
      <c r="C28" s="17"/>
      <c r="D28" s="17"/>
      <c r="E28" s="23" t="s">
        <v>2</v>
      </c>
      <c r="F28" s="23" t="s">
        <v>2</v>
      </c>
      <c r="G28" s="73" t="s">
        <v>183</v>
      </c>
      <c r="H28" s="14"/>
      <c r="L28" s="20" t="s">
        <v>16</v>
      </c>
    </row>
    <row r="29" spans="1:12" ht="15" customHeight="1" x14ac:dyDescent="0.25">
      <c r="A29" s="22"/>
      <c r="B29" s="24" t="s">
        <v>17</v>
      </c>
      <c r="C29" s="17"/>
      <c r="D29" s="17"/>
      <c r="E29" s="25">
        <v>45227</v>
      </c>
      <c r="F29" s="25">
        <v>45334</v>
      </c>
      <c r="G29" s="26" t="s">
        <v>184</v>
      </c>
      <c r="H29" s="14"/>
    </row>
    <row r="30" spans="1:12" ht="15" customHeight="1" x14ac:dyDescent="0.25">
      <c r="A30" s="22"/>
      <c r="B30" s="39" t="s">
        <v>4</v>
      </c>
      <c r="C30" s="40" t="s">
        <v>5</v>
      </c>
      <c r="D30" s="41" t="s">
        <v>6</v>
      </c>
      <c r="E30" s="29"/>
      <c r="F30" s="29"/>
      <c r="G30" s="30"/>
      <c r="H30" s="31" t="s">
        <v>7</v>
      </c>
    </row>
    <row r="31" spans="1:12" ht="15" customHeight="1" x14ac:dyDescent="0.25">
      <c r="A31" s="42">
        <v>1</v>
      </c>
      <c r="B31" s="48" t="s">
        <v>13</v>
      </c>
      <c r="C31" t="s">
        <v>24</v>
      </c>
      <c r="D31" s="44" t="s">
        <v>15</v>
      </c>
      <c r="E31" s="72">
        <v>25</v>
      </c>
      <c r="F31" s="46">
        <v>19</v>
      </c>
      <c r="G31" s="46">
        <v>25</v>
      </c>
      <c r="H31" s="43">
        <f t="shared" ref="H31:H45" si="1">SUM(E31:G31)</f>
        <v>69</v>
      </c>
    </row>
    <row r="32" spans="1:12" ht="15" customHeight="1" x14ac:dyDescent="0.25">
      <c r="A32" s="14">
        <v>2</v>
      </c>
      <c r="B32" s="33" t="s">
        <v>27</v>
      </c>
      <c r="C32" s="33" t="s">
        <v>74</v>
      </c>
      <c r="D32" s="47" t="s">
        <v>28</v>
      </c>
      <c r="E32" s="35">
        <v>17</v>
      </c>
      <c r="F32" s="45">
        <v>25</v>
      </c>
      <c r="G32" s="46">
        <v>19</v>
      </c>
      <c r="H32" s="43">
        <f t="shared" si="1"/>
        <v>61</v>
      </c>
    </row>
    <row r="33" spans="1:8" ht="15" customHeight="1" x14ac:dyDescent="0.25">
      <c r="A33" s="14">
        <v>3</v>
      </c>
      <c r="B33" s="33" t="s">
        <v>13</v>
      </c>
      <c r="C33" s="33" t="s">
        <v>14</v>
      </c>
      <c r="D33" s="47" t="s">
        <v>15</v>
      </c>
      <c r="E33" s="35">
        <v>15</v>
      </c>
      <c r="F33" s="45">
        <v>15</v>
      </c>
      <c r="G33" s="46">
        <v>22</v>
      </c>
      <c r="H33" s="43">
        <f t="shared" si="1"/>
        <v>52</v>
      </c>
    </row>
    <row r="34" spans="1:8" ht="15" customHeight="1" x14ac:dyDescent="0.25">
      <c r="A34" s="14">
        <v>4</v>
      </c>
      <c r="B34" s="33" t="s">
        <v>19</v>
      </c>
      <c r="C34" s="33" t="s">
        <v>20</v>
      </c>
      <c r="D34" s="47" t="s">
        <v>21</v>
      </c>
      <c r="E34" s="35">
        <v>19</v>
      </c>
      <c r="F34" s="45">
        <v>22</v>
      </c>
      <c r="G34" s="46">
        <v>10</v>
      </c>
      <c r="H34" s="43">
        <f t="shared" si="1"/>
        <v>51</v>
      </c>
    </row>
    <row r="35" spans="1:8" ht="15" customHeight="1" x14ac:dyDescent="0.25">
      <c r="A35" s="14">
        <v>5</v>
      </c>
      <c r="B35" s="36" t="s">
        <v>83</v>
      </c>
      <c r="C35" s="36" t="s">
        <v>84</v>
      </c>
      <c r="D35" s="44" t="s">
        <v>46</v>
      </c>
      <c r="E35" s="35">
        <v>8</v>
      </c>
      <c r="F35" s="45">
        <v>10</v>
      </c>
      <c r="G35" s="46">
        <v>15</v>
      </c>
      <c r="H35" s="43">
        <f t="shared" si="1"/>
        <v>33</v>
      </c>
    </row>
    <row r="36" spans="1:8" ht="15" customHeight="1" x14ac:dyDescent="0.25">
      <c r="A36" s="14"/>
      <c r="B36" s="36" t="s">
        <v>72</v>
      </c>
      <c r="C36" s="36" t="s">
        <v>73</v>
      </c>
      <c r="D36" s="44" t="s">
        <v>36</v>
      </c>
      <c r="E36" s="35">
        <v>22</v>
      </c>
      <c r="F36" s="45">
        <v>9</v>
      </c>
      <c r="G36" s="46"/>
      <c r="H36" s="43">
        <f t="shared" si="1"/>
        <v>31</v>
      </c>
    </row>
    <row r="37" spans="1:8" ht="15" customHeight="1" x14ac:dyDescent="0.25">
      <c r="A37" s="14"/>
      <c r="B37" s="36" t="s">
        <v>75</v>
      </c>
      <c r="C37" s="36" t="s">
        <v>76</v>
      </c>
      <c r="D37" s="44" t="s">
        <v>42</v>
      </c>
      <c r="E37" s="35">
        <v>13</v>
      </c>
      <c r="F37" s="45"/>
      <c r="G37" s="46">
        <v>17</v>
      </c>
      <c r="H37" s="43">
        <f t="shared" si="1"/>
        <v>30</v>
      </c>
    </row>
    <row r="38" spans="1:8" ht="15" customHeight="1" x14ac:dyDescent="0.25">
      <c r="A38" s="14"/>
      <c r="B38" s="36" t="s">
        <v>139</v>
      </c>
      <c r="C38" s="36" t="s">
        <v>140</v>
      </c>
      <c r="D38" s="44" t="s">
        <v>135</v>
      </c>
      <c r="E38" s="35"/>
      <c r="F38" s="45">
        <v>17</v>
      </c>
      <c r="G38" s="46"/>
      <c r="H38" s="43">
        <f t="shared" si="1"/>
        <v>17</v>
      </c>
    </row>
    <row r="39" spans="1:8" ht="15" customHeight="1" x14ac:dyDescent="0.25">
      <c r="A39" s="14"/>
      <c r="B39" s="36" t="s">
        <v>141</v>
      </c>
      <c r="C39" s="36" t="s">
        <v>142</v>
      </c>
      <c r="D39" s="44" t="s">
        <v>18</v>
      </c>
      <c r="E39" s="35"/>
      <c r="F39" s="45">
        <v>13</v>
      </c>
      <c r="G39" s="46"/>
      <c r="H39" s="43">
        <f t="shared" si="1"/>
        <v>13</v>
      </c>
    </row>
    <row r="40" spans="1:8" ht="15" customHeight="1" x14ac:dyDescent="0.25">
      <c r="A40" s="14"/>
      <c r="B40" s="33" t="s">
        <v>185</v>
      </c>
      <c r="C40" s="33" t="s">
        <v>186</v>
      </c>
      <c r="D40" s="47" t="s">
        <v>42</v>
      </c>
      <c r="E40" s="35"/>
      <c r="F40" s="45"/>
      <c r="G40" s="46">
        <v>13</v>
      </c>
      <c r="H40" s="43">
        <f t="shared" si="1"/>
        <v>13</v>
      </c>
    </row>
    <row r="41" spans="1:8" ht="15" customHeight="1" x14ac:dyDescent="0.25">
      <c r="A41" s="14"/>
      <c r="B41" s="75" t="s">
        <v>77</v>
      </c>
      <c r="C41" s="75" t="s">
        <v>78</v>
      </c>
      <c r="D41" s="77" t="s">
        <v>79</v>
      </c>
      <c r="E41" s="49">
        <v>10</v>
      </c>
      <c r="F41" s="49"/>
      <c r="G41" s="46"/>
      <c r="H41" s="43">
        <f t="shared" si="1"/>
        <v>10</v>
      </c>
    </row>
    <row r="42" spans="1:8" ht="15" customHeight="1" x14ac:dyDescent="0.25">
      <c r="A42" s="14"/>
      <c r="B42" s="36" t="s">
        <v>80</v>
      </c>
      <c r="C42" s="36" t="s">
        <v>81</v>
      </c>
      <c r="D42" s="44" t="s">
        <v>82</v>
      </c>
      <c r="E42" s="50">
        <v>9</v>
      </c>
      <c r="F42" s="50"/>
      <c r="G42" s="46"/>
      <c r="H42" s="43">
        <f t="shared" si="1"/>
        <v>9</v>
      </c>
    </row>
    <row r="43" spans="1:8" ht="15" customHeight="1" x14ac:dyDescent="0.25">
      <c r="A43" s="14"/>
      <c r="B43" s="33" t="s">
        <v>143</v>
      </c>
      <c r="C43" s="33" t="s">
        <v>144</v>
      </c>
      <c r="D43" s="47" t="s">
        <v>10</v>
      </c>
      <c r="E43" s="50"/>
      <c r="F43" s="50">
        <v>8</v>
      </c>
      <c r="G43" s="46"/>
      <c r="H43" s="43">
        <f t="shared" si="1"/>
        <v>8</v>
      </c>
    </row>
    <row r="44" spans="1:8" ht="15" customHeight="1" x14ac:dyDescent="0.25">
      <c r="A44" s="14"/>
      <c r="B44" s="74" t="s">
        <v>85</v>
      </c>
      <c r="C44" s="74" t="s">
        <v>86</v>
      </c>
      <c r="D44" s="76" t="s">
        <v>21</v>
      </c>
      <c r="E44" s="52">
        <v>7</v>
      </c>
      <c r="F44" s="52"/>
      <c r="G44" s="46"/>
      <c r="H44" s="43">
        <f t="shared" si="1"/>
        <v>7</v>
      </c>
    </row>
    <row r="45" spans="1:8" ht="15" customHeight="1" x14ac:dyDescent="0.25">
      <c r="A45" s="14"/>
      <c r="B45" s="36" t="s">
        <v>145</v>
      </c>
      <c r="C45" s="36" t="s">
        <v>146</v>
      </c>
      <c r="D45" s="44" t="s">
        <v>147</v>
      </c>
      <c r="E45" s="50"/>
      <c r="F45" s="54">
        <v>7</v>
      </c>
      <c r="G45" s="46"/>
      <c r="H45" s="53">
        <f t="shared" si="1"/>
        <v>7</v>
      </c>
    </row>
    <row r="46" spans="1:8" ht="15" customHeight="1" x14ac:dyDescent="0.25">
      <c r="A46" s="14"/>
      <c r="B46" s="36"/>
      <c r="C46" s="36"/>
      <c r="D46" s="44"/>
      <c r="E46" s="50"/>
      <c r="F46" s="50"/>
      <c r="G46" s="46"/>
      <c r="H46" s="53">
        <f t="shared" ref="H46" si="2">SUM(E46:G46)</f>
        <v>0</v>
      </c>
    </row>
    <row r="47" spans="1:8" x14ac:dyDescent="0.25">
      <c r="D47" s="57"/>
      <c r="G47" s="58"/>
    </row>
    <row r="48" spans="1:8" x14ac:dyDescent="0.25">
      <c r="D48" s="57"/>
      <c r="G48" s="38"/>
    </row>
    <row r="49" spans="1:8" x14ac:dyDescent="0.25">
      <c r="C49" s="17"/>
      <c r="D49" s="17"/>
      <c r="E49" s="23" t="s">
        <v>2</v>
      </c>
      <c r="F49" s="23" t="s">
        <v>2</v>
      </c>
      <c r="G49" s="73" t="s">
        <v>183</v>
      </c>
      <c r="H49" s="14"/>
    </row>
    <row r="50" spans="1:8" ht="18.75" x14ac:dyDescent="0.25">
      <c r="A50" s="22"/>
      <c r="B50" s="24" t="s">
        <v>30</v>
      </c>
      <c r="C50" s="17"/>
      <c r="D50" s="17"/>
      <c r="E50" s="25">
        <v>45227</v>
      </c>
      <c r="F50" s="25">
        <v>45334</v>
      </c>
      <c r="G50" s="26" t="s">
        <v>184</v>
      </c>
      <c r="H50" s="14"/>
    </row>
    <row r="51" spans="1:8" x14ac:dyDescent="0.25">
      <c r="A51" s="22"/>
      <c r="B51" s="39" t="s">
        <v>4</v>
      </c>
      <c r="C51" s="70" t="s">
        <v>5</v>
      </c>
      <c r="D51" s="41" t="s">
        <v>6</v>
      </c>
      <c r="E51" s="29"/>
      <c r="F51" s="29"/>
      <c r="G51" s="30"/>
      <c r="H51" s="31" t="s">
        <v>7</v>
      </c>
    </row>
    <row r="52" spans="1:8" x14ac:dyDescent="0.25">
      <c r="A52" s="14">
        <v>1</v>
      </c>
      <c r="B52" s="36" t="s">
        <v>107</v>
      </c>
      <c r="C52" t="s">
        <v>108</v>
      </c>
      <c r="D52" s="47" t="s">
        <v>35</v>
      </c>
      <c r="E52" s="72">
        <v>25</v>
      </c>
      <c r="F52" s="46">
        <v>25</v>
      </c>
      <c r="G52" s="46">
        <v>25</v>
      </c>
      <c r="H52" s="32">
        <f t="shared" ref="H52:H67" si="3">SUM(E52:G52)</f>
        <v>75</v>
      </c>
    </row>
    <row r="53" spans="1:8" x14ac:dyDescent="0.25">
      <c r="A53" s="14">
        <v>2</v>
      </c>
      <c r="B53" s="51" t="s">
        <v>11</v>
      </c>
      <c r="C53" s="36" t="s">
        <v>109</v>
      </c>
      <c r="D53" s="44" t="s">
        <v>43</v>
      </c>
      <c r="E53" s="35">
        <v>22</v>
      </c>
      <c r="F53" s="45">
        <v>17</v>
      </c>
      <c r="G53" s="45">
        <v>19</v>
      </c>
      <c r="H53" s="32">
        <f t="shared" si="3"/>
        <v>58</v>
      </c>
    </row>
    <row r="54" spans="1:8" x14ac:dyDescent="0.25">
      <c r="A54" s="14">
        <v>3</v>
      </c>
      <c r="B54" s="51" t="s">
        <v>37</v>
      </c>
      <c r="C54" s="36" t="s">
        <v>112</v>
      </c>
      <c r="D54" s="44" t="s">
        <v>38</v>
      </c>
      <c r="E54" s="35">
        <v>15</v>
      </c>
      <c r="F54" s="45">
        <v>13</v>
      </c>
      <c r="G54" s="45">
        <v>22</v>
      </c>
      <c r="H54" s="32">
        <f t="shared" si="3"/>
        <v>50</v>
      </c>
    </row>
    <row r="55" spans="1:8" x14ac:dyDescent="0.25">
      <c r="A55" s="14">
        <v>4</v>
      </c>
      <c r="B55" s="36" t="s">
        <v>115</v>
      </c>
      <c r="C55" s="36" t="s">
        <v>116</v>
      </c>
      <c r="D55" s="44" t="s">
        <v>117</v>
      </c>
      <c r="E55" s="35">
        <v>10</v>
      </c>
      <c r="F55" s="45">
        <v>10</v>
      </c>
      <c r="G55" s="45">
        <v>17</v>
      </c>
      <c r="H55" s="32">
        <f t="shared" si="3"/>
        <v>37</v>
      </c>
    </row>
    <row r="56" spans="1:8" x14ac:dyDescent="0.25">
      <c r="A56" s="14">
        <v>5</v>
      </c>
      <c r="B56" s="36" t="s">
        <v>37</v>
      </c>
      <c r="C56" s="36" t="s">
        <v>110</v>
      </c>
      <c r="D56" s="44" t="s">
        <v>38</v>
      </c>
      <c r="E56" s="35">
        <v>19</v>
      </c>
      <c r="F56" s="45">
        <v>15</v>
      </c>
      <c r="G56" s="45"/>
      <c r="H56" s="32">
        <f t="shared" si="3"/>
        <v>34</v>
      </c>
    </row>
    <row r="57" spans="1:8" x14ac:dyDescent="0.25">
      <c r="A57" s="14"/>
      <c r="B57" s="36" t="s">
        <v>113</v>
      </c>
      <c r="C57" s="36" t="s">
        <v>114</v>
      </c>
      <c r="D57" s="44" t="s">
        <v>34</v>
      </c>
      <c r="E57" s="35">
        <v>13</v>
      </c>
      <c r="F57" s="45"/>
      <c r="G57" s="45">
        <v>13</v>
      </c>
      <c r="H57" s="32">
        <f t="shared" si="3"/>
        <v>26</v>
      </c>
    </row>
    <row r="58" spans="1:8" x14ac:dyDescent="0.25">
      <c r="A58" s="14"/>
      <c r="B58" s="36" t="s">
        <v>151</v>
      </c>
      <c r="C58" s="36" t="s">
        <v>152</v>
      </c>
      <c r="D58" s="44" t="s">
        <v>42</v>
      </c>
      <c r="E58" s="35"/>
      <c r="F58" s="45">
        <v>9</v>
      </c>
      <c r="G58" s="45">
        <v>15</v>
      </c>
      <c r="H58" s="32">
        <f t="shared" si="3"/>
        <v>24</v>
      </c>
    </row>
    <row r="59" spans="1:8" x14ac:dyDescent="0.25">
      <c r="A59" s="14"/>
      <c r="B59" s="36" t="s">
        <v>22</v>
      </c>
      <c r="C59" s="36" t="s">
        <v>148</v>
      </c>
      <c r="D59" s="44" t="s">
        <v>23</v>
      </c>
      <c r="E59" s="35"/>
      <c r="F59" s="45">
        <v>22</v>
      </c>
      <c r="G59" s="45"/>
      <c r="H59" s="32">
        <f t="shared" si="3"/>
        <v>22</v>
      </c>
    </row>
    <row r="60" spans="1:8" x14ac:dyDescent="0.25">
      <c r="A60" s="14"/>
      <c r="B60" s="36" t="s">
        <v>149</v>
      </c>
      <c r="C60" s="36" t="s">
        <v>150</v>
      </c>
      <c r="D60" s="44" t="s">
        <v>34</v>
      </c>
      <c r="E60" s="35"/>
      <c r="F60" s="45">
        <v>19</v>
      </c>
      <c r="G60" s="45"/>
      <c r="H60" s="32">
        <f t="shared" si="3"/>
        <v>19</v>
      </c>
    </row>
    <row r="61" spans="1:8" x14ac:dyDescent="0.25">
      <c r="A61" s="14"/>
      <c r="B61" s="36" t="s">
        <v>25</v>
      </c>
      <c r="C61" s="36" t="s">
        <v>111</v>
      </c>
      <c r="D61" s="44" t="s">
        <v>26</v>
      </c>
      <c r="E61" s="35">
        <v>17</v>
      </c>
      <c r="F61" s="45"/>
      <c r="G61" s="45"/>
      <c r="H61" s="32">
        <f t="shared" si="3"/>
        <v>17</v>
      </c>
    </row>
    <row r="62" spans="1:8" x14ac:dyDescent="0.25">
      <c r="A62" s="14"/>
      <c r="B62" s="36" t="s">
        <v>191</v>
      </c>
      <c r="C62" s="36" t="s">
        <v>192</v>
      </c>
      <c r="D62" s="44" t="s">
        <v>35</v>
      </c>
      <c r="E62" s="35"/>
      <c r="F62" s="45"/>
      <c r="G62" s="45">
        <v>10</v>
      </c>
      <c r="H62" s="32">
        <f t="shared" si="3"/>
        <v>10</v>
      </c>
    </row>
    <row r="63" spans="1:8" x14ac:dyDescent="0.25">
      <c r="A63" s="14"/>
      <c r="B63" s="36" t="s">
        <v>8</v>
      </c>
      <c r="C63" s="36" t="s">
        <v>9</v>
      </c>
      <c r="D63" s="44" t="s">
        <v>10</v>
      </c>
      <c r="E63" s="59">
        <v>9</v>
      </c>
      <c r="F63" s="45"/>
      <c r="G63" s="45"/>
      <c r="H63" s="32">
        <f t="shared" si="3"/>
        <v>9</v>
      </c>
    </row>
    <row r="64" spans="1:8" x14ac:dyDescent="0.25">
      <c r="A64" s="14"/>
      <c r="B64" s="36" t="s">
        <v>118</v>
      </c>
      <c r="C64" s="36" t="s">
        <v>119</v>
      </c>
      <c r="D64" s="44" t="s">
        <v>120</v>
      </c>
      <c r="E64" s="59">
        <v>8</v>
      </c>
      <c r="F64" s="45"/>
      <c r="G64" s="45"/>
      <c r="H64" s="32">
        <f t="shared" si="3"/>
        <v>8</v>
      </c>
    </row>
    <row r="65" spans="1:8" x14ac:dyDescent="0.25">
      <c r="A65" s="14"/>
      <c r="B65" s="36" t="s">
        <v>153</v>
      </c>
      <c r="C65" s="36" t="s">
        <v>154</v>
      </c>
      <c r="D65" s="44" t="s">
        <v>155</v>
      </c>
      <c r="E65" s="35"/>
      <c r="F65" s="45">
        <v>8</v>
      </c>
      <c r="G65" s="45"/>
      <c r="H65" s="32">
        <f t="shared" si="3"/>
        <v>8</v>
      </c>
    </row>
    <row r="66" spans="1:8" x14ac:dyDescent="0.25">
      <c r="A66" s="14"/>
      <c r="B66" s="36" t="s">
        <v>22</v>
      </c>
      <c r="C66" s="36" t="s">
        <v>121</v>
      </c>
      <c r="D66" s="44" t="s">
        <v>23</v>
      </c>
      <c r="E66" s="59">
        <v>7</v>
      </c>
      <c r="F66" s="45"/>
      <c r="G66" s="45"/>
      <c r="H66" s="32">
        <f t="shared" si="3"/>
        <v>7</v>
      </c>
    </row>
    <row r="67" spans="1:8" x14ac:dyDescent="0.25">
      <c r="A67" s="14"/>
      <c r="B67" s="36" t="s">
        <v>113</v>
      </c>
      <c r="C67" s="36" t="s">
        <v>156</v>
      </c>
      <c r="D67" s="44" t="s">
        <v>34</v>
      </c>
      <c r="E67" s="35"/>
      <c r="F67" s="45">
        <v>7</v>
      </c>
      <c r="G67" s="45"/>
      <c r="H67" s="32">
        <f t="shared" si="3"/>
        <v>7</v>
      </c>
    </row>
    <row r="68" spans="1:8" x14ac:dyDescent="0.25">
      <c r="B68" s="60"/>
      <c r="C68" s="60"/>
      <c r="D68" s="61"/>
      <c r="E68" s="62"/>
      <c r="F68" s="62"/>
      <c r="G68" s="63"/>
      <c r="H68" s="64"/>
    </row>
    <row r="69" spans="1:8" x14ac:dyDescent="0.25">
      <c r="B69" s="60"/>
      <c r="C69" s="60"/>
      <c r="D69" s="61"/>
      <c r="E69" s="62"/>
      <c r="F69" s="62"/>
      <c r="G69" s="38"/>
      <c r="H69" s="64"/>
    </row>
    <row r="70" spans="1:8" x14ac:dyDescent="0.25">
      <c r="C70" s="17"/>
      <c r="D70" s="17"/>
      <c r="E70" s="23" t="s">
        <v>2</v>
      </c>
      <c r="F70" s="23" t="s">
        <v>2</v>
      </c>
      <c r="G70" s="73" t="s">
        <v>183</v>
      </c>
      <c r="H70" s="14"/>
    </row>
    <row r="71" spans="1:8" ht="18.75" x14ac:dyDescent="0.25">
      <c r="A71" s="22"/>
      <c r="B71" s="24" t="s">
        <v>44</v>
      </c>
      <c r="C71" s="17"/>
      <c r="D71" s="17"/>
      <c r="E71" s="25">
        <v>45227</v>
      </c>
      <c r="F71" s="25">
        <v>45334</v>
      </c>
      <c r="G71" s="26" t="s">
        <v>184</v>
      </c>
      <c r="H71" s="14"/>
    </row>
    <row r="72" spans="1:8" x14ac:dyDescent="0.25">
      <c r="A72" s="22"/>
      <c r="B72" s="39" t="s">
        <v>4</v>
      </c>
      <c r="C72" s="40" t="s">
        <v>5</v>
      </c>
      <c r="D72" s="41" t="s">
        <v>6</v>
      </c>
      <c r="E72" s="65"/>
      <c r="F72" s="65"/>
      <c r="G72" s="66"/>
      <c r="H72" s="67" t="s">
        <v>7</v>
      </c>
    </row>
    <row r="73" spans="1:8" x14ac:dyDescent="0.25">
      <c r="A73" s="14">
        <v>1</v>
      </c>
      <c r="B73" s="36" t="s">
        <v>39</v>
      </c>
      <c r="C73" s="36" t="s">
        <v>40</v>
      </c>
      <c r="D73" s="44" t="s">
        <v>41</v>
      </c>
      <c r="E73" s="50">
        <v>25</v>
      </c>
      <c r="F73" s="50">
        <v>25</v>
      </c>
      <c r="G73" s="50">
        <v>22</v>
      </c>
      <c r="H73" s="53">
        <f t="shared" ref="H73:H81" si="4">SUM(E73:G73)</f>
        <v>72</v>
      </c>
    </row>
    <row r="74" spans="1:8" x14ac:dyDescent="0.25">
      <c r="A74" s="14">
        <v>2</v>
      </c>
      <c r="B74" s="55" t="s">
        <v>161</v>
      </c>
      <c r="C74" s="36" t="s">
        <v>162</v>
      </c>
      <c r="D74" s="56" t="s">
        <v>35</v>
      </c>
      <c r="E74" s="50"/>
      <c r="F74" s="50">
        <v>15</v>
      </c>
      <c r="G74" s="50">
        <v>25</v>
      </c>
      <c r="H74" s="53">
        <f t="shared" si="4"/>
        <v>40</v>
      </c>
    </row>
    <row r="75" spans="1:8" x14ac:dyDescent="0.25">
      <c r="A75" s="14">
        <v>3</v>
      </c>
      <c r="B75" s="55" t="s">
        <v>31</v>
      </c>
      <c r="C75" s="36" t="s">
        <v>32</v>
      </c>
      <c r="D75" s="56" t="s">
        <v>33</v>
      </c>
      <c r="E75" s="50">
        <v>22</v>
      </c>
      <c r="F75" s="50">
        <v>17</v>
      </c>
      <c r="G75" s="50"/>
      <c r="H75" s="53">
        <f t="shared" si="4"/>
        <v>39</v>
      </c>
    </row>
    <row r="76" spans="1:8" x14ac:dyDescent="0.25">
      <c r="A76" s="14">
        <v>3</v>
      </c>
      <c r="B76" s="36" t="s">
        <v>157</v>
      </c>
      <c r="C76" s="36" t="s">
        <v>158</v>
      </c>
      <c r="D76" s="44" t="s">
        <v>159</v>
      </c>
      <c r="E76" s="50"/>
      <c r="F76" s="50">
        <v>22</v>
      </c>
      <c r="G76" s="50">
        <v>17</v>
      </c>
      <c r="H76" s="53">
        <f t="shared" si="4"/>
        <v>39</v>
      </c>
    </row>
    <row r="77" spans="1:8" x14ac:dyDescent="0.25">
      <c r="A77" s="14">
        <v>5</v>
      </c>
      <c r="B77" s="36" t="s">
        <v>193</v>
      </c>
      <c r="C77" s="36" t="s">
        <v>194</v>
      </c>
      <c r="D77" s="44" t="s">
        <v>35</v>
      </c>
      <c r="E77" s="50"/>
      <c r="F77" s="50"/>
      <c r="G77" s="50">
        <v>19</v>
      </c>
      <c r="H77" s="53">
        <f t="shared" si="4"/>
        <v>19</v>
      </c>
    </row>
    <row r="78" spans="1:8" x14ac:dyDescent="0.25">
      <c r="A78" s="14"/>
      <c r="B78" s="36" t="s">
        <v>122</v>
      </c>
      <c r="C78" s="36" t="s">
        <v>123</v>
      </c>
      <c r="D78" s="56" t="s">
        <v>35</v>
      </c>
      <c r="E78" s="50">
        <v>19</v>
      </c>
      <c r="F78" s="50"/>
      <c r="G78" s="50"/>
      <c r="H78" s="53">
        <f t="shared" si="4"/>
        <v>19</v>
      </c>
    </row>
    <row r="79" spans="1:8" x14ac:dyDescent="0.25">
      <c r="A79" s="14"/>
      <c r="B79" s="36" t="s">
        <v>31</v>
      </c>
      <c r="C79" s="36" t="s">
        <v>160</v>
      </c>
      <c r="D79" s="44" t="s">
        <v>35</v>
      </c>
      <c r="E79" s="50"/>
      <c r="F79" s="50">
        <v>19</v>
      </c>
      <c r="G79" s="50"/>
      <c r="H79" s="53">
        <f t="shared" si="4"/>
        <v>19</v>
      </c>
    </row>
    <row r="80" spans="1:8" x14ac:dyDescent="0.25">
      <c r="A80" s="14"/>
      <c r="B80" s="36" t="s">
        <v>124</v>
      </c>
      <c r="C80" s="36" t="s">
        <v>125</v>
      </c>
      <c r="D80" s="44" t="s">
        <v>126</v>
      </c>
      <c r="E80" s="50">
        <v>17</v>
      </c>
      <c r="F80" s="50"/>
      <c r="G80" s="50"/>
      <c r="H80" s="53">
        <f t="shared" si="4"/>
        <v>17</v>
      </c>
    </row>
    <row r="81" spans="1:8" x14ac:dyDescent="0.25">
      <c r="A81" s="14"/>
      <c r="B81" s="33" t="s">
        <v>163</v>
      </c>
      <c r="C81" s="55" t="s">
        <v>164</v>
      </c>
      <c r="D81" s="47" t="s">
        <v>33</v>
      </c>
      <c r="E81" s="50"/>
      <c r="F81" s="50">
        <v>13</v>
      </c>
      <c r="G81" s="50"/>
      <c r="H81" s="53">
        <f t="shared" si="4"/>
        <v>13</v>
      </c>
    </row>
    <row r="82" spans="1:8" x14ac:dyDescent="0.25">
      <c r="A82" s="14"/>
      <c r="B82" s="36"/>
      <c r="C82" s="36"/>
      <c r="D82" s="44"/>
      <c r="E82" s="50"/>
      <c r="F82" s="50"/>
      <c r="G82" s="50"/>
      <c r="H82" s="53">
        <f t="shared" ref="H82" si="5">SUM(E82:G82)</f>
        <v>0</v>
      </c>
    </row>
    <row r="83" spans="1:8" x14ac:dyDescent="0.25">
      <c r="D83" s="57"/>
      <c r="E83" s="62"/>
      <c r="F83" s="62"/>
      <c r="G83" s="63"/>
      <c r="H83" s="64"/>
    </row>
    <row r="84" spans="1:8" x14ac:dyDescent="0.25">
      <c r="E84" s="68"/>
      <c r="G84" s="22"/>
    </row>
    <row r="85" spans="1:8" x14ac:dyDescent="0.25">
      <c r="C85" s="17"/>
      <c r="D85" s="17"/>
      <c r="E85" s="23" t="s">
        <v>2</v>
      </c>
      <c r="F85" s="23" t="s">
        <v>2</v>
      </c>
      <c r="G85" s="73" t="s">
        <v>183</v>
      </c>
      <c r="H85" s="14"/>
    </row>
    <row r="86" spans="1:8" ht="18.75" x14ac:dyDescent="0.25">
      <c r="A86" s="22"/>
      <c r="B86" s="24" t="s">
        <v>48</v>
      </c>
      <c r="C86" s="17"/>
      <c r="D86" s="17"/>
      <c r="E86" s="25">
        <v>45227</v>
      </c>
      <c r="F86" s="25">
        <v>45334</v>
      </c>
      <c r="G86" s="26" t="s">
        <v>184</v>
      </c>
      <c r="H86" s="14"/>
    </row>
    <row r="87" spans="1:8" x14ac:dyDescent="0.25">
      <c r="A87" s="22"/>
      <c r="B87" s="39" t="s">
        <v>4</v>
      </c>
      <c r="C87" s="40" t="s">
        <v>5</v>
      </c>
      <c r="D87" s="41" t="s">
        <v>6</v>
      </c>
      <c r="E87" s="29"/>
      <c r="F87" s="29"/>
      <c r="G87" s="30"/>
      <c r="H87" s="31" t="s">
        <v>7</v>
      </c>
    </row>
    <row r="88" spans="1:8" x14ac:dyDescent="0.25">
      <c r="A88" s="14">
        <v>1</v>
      </c>
      <c r="B88" s="55" t="s">
        <v>50</v>
      </c>
      <c r="C88" s="55" t="s">
        <v>54</v>
      </c>
      <c r="D88" s="55" t="s">
        <v>51</v>
      </c>
      <c r="E88" s="71">
        <v>25</v>
      </c>
      <c r="F88" s="46">
        <v>25</v>
      </c>
      <c r="G88" s="46"/>
      <c r="H88" s="32">
        <f t="shared" ref="H88:H105" si="6">SUM(E88:G88)</f>
        <v>50</v>
      </c>
    </row>
    <row r="89" spans="1:8" x14ac:dyDescent="0.25">
      <c r="A89" s="14">
        <v>2</v>
      </c>
      <c r="B89" s="36" t="s">
        <v>52</v>
      </c>
      <c r="C89" s="36" t="s">
        <v>53</v>
      </c>
      <c r="D89" s="44" t="s">
        <v>51</v>
      </c>
      <c r="E89" s="35">
        <v>17</v>
      </c>
      <c r="F89" s="45">
        <v>8</v>
      </c>
      <c r="G89" s="45">
        <v>19</v>
      </c>
      <c r="H89" s="32">
        <f t="shared" si="6"/>
        <v>44</v>
      </c>
    </row>
    <row r="90" spans="1:8" x14ac:dyDescent="0.25">
      <c r="A90" s="14">
        <v>3</v>
      </c>
      <c r="B90" s="55" t="s">
        <v>58</v>
      </c>
      <c r="C90" s="55" t="s">
        <v>59</v>
      </c>
      <c r="D90" s="55" t="s">
        <v>34</v>
      </c>
      <c r="E90" s="35">
        <v>19</v>
      </c>
      <c r="F90" s="45">
        <v>22</v>
      </c>
      <c r="G90" s="45"/>
      <c r="H90" s="32">
        <f t="shared" si="6"/>
        <v>41</v>
      </c>
    </row>
    <row r="91" spans="1:8" x14ac:dyDescent="0.25">
      <c r="A91" s="14">
        <v>4</v>
      </c>
      <c r="B91" s="36" t="s">
        <v>68</v>
      </c>
      <c r="C91" s="36" t="s">
        <v>69</v>
      </c>
      <c r="D91" s="44" t="s">
        <v>45</v>
      </c>
      <c r="E91" s="35">
        <v>8</v>
      </c>
      <c r="F91" s="45"/>
      <c r="G91" s="45">
        <v>22</v>
      </c>
      <c r="H91" s="32">
        <f t="shared" si="6"/>
        <v>30</v>
      </c>
    </row>
    <row r="92" spans="1:8" x14ac:dyDescent="0.25">
      <c r="A92" s="14">
        <v>5</v>
      </c>
      <c r="B92" s="55" t="s">
        <v>195</v>
      </c>
      <c r="C92" s="55" t="s">
        <v>196</v>
      </c>
      <c r="D92" s="55" t="s">
        <v>197</v>
      </c>
      <c r="E92" s="35"/>
      <c r="F92" s="45"/>
      <c r="G92" s="45">
        <v>25</v>
      </c>
      <c r="H92" s="32">
        <f t="shared" si="6"/>
        <v>25</v>
      </c>
    </row>
    <row r="93" spans="1:8" x14ac:dyDescent="0.25">
      <c r="A93" s="14"/>
      <c r="B93" s="33" t="s">
        <v>55</v>
      </c>
      <c r="C93" s="36" t="s">
        <v>56</v>
      </c>
      <c r="D93" s="47" t="s">
        <v>57</v>
      </c>
      <c r="E93" s="35">
        <v>22</v>
      </c>
      <c r="F93" s="45"/>
      <c r="G93" s="45"/>
      <c r="H93" s="32">
        <f t="shared" si="6"/>
        <v>22</v>
      </c>
    </row>
    <row r="94" spans="1:8" x14ac:dyDescent="0.25">
      <c r="A94" s="14"/>
      <c r="B94" s="36" t="s">
        <v>165</v>
      </c>
      <c r="C94" s="36" t="s">
        <v>166</v>
      </c>
      <c r="D94" s="44" t="s">
        <v>33</v>
      </c>
      <c r="E94" s="35"/>
      <c r="F94" s="45">
        <v>19</v>
      </c>
      <c r="G94" s="45"/>
      <c r="H94" s="32">
        <f t="shared" si="6"/>
        <v>19</v>
      </c>
    </row>
    <row r="95" spans="1:8" x14ac:dyDescent="0.25">
      <c r="A95" s="14"/>
      <c r="B95" s="36" t="s">
        <v>167</v>
      </c>
      <c r="C95" s="36" t="s">
        <v>168</v>
      </c>
      <c r="D95" s="44" t="s">
        <v>169</v>
      </c>
      <c r="E95" s="35"/>
      <c r="F95" s="45">
        <v>17</v>
      </c>
      <c r="G95" s="45"/>
      <c r="H95" s="32">
        <f t="shared" si="6"/>
        <v>17</v>
      </c>
    </row>
    <row r="96" spans="1:8" x14ac:dyDescent="0.25">
      <c r="A96" s="14"/>
      <c r="B96" s="33" t="s">
        <v>49</v>
      </c>
      <c r="C96" s="33" t="s">
        <v>60</v>
      </c>
      <c r="D96" s="47" t="s">
        <v>29</v>
      </c>
      <c r="E96" s="35">
        <v>15</v>
      </c>
      <c r="F96" s="45"/>
      <c r="G96" s="45"/>
      <c r="H96" s="32">
        <f t="shared" si="6"/>
        <v>15</v>
      </c>
    </row>
    <row r="97" spans="1:8" x14ac:dyDescent="0.25">
      <c r="A97" s="14"/>
      <c r="B97" s="36" t="s">
        <v>170</v>
      </c>
      <c r="C97" s="36" t="s">
        <v>171</v>
      </c>
      <c r="D97" s="44" t="s">
        <v>172</v>
      </c>
      <c r="E97" s="35"/>
      <c r="F97" s="45">
        <v>15</v>
      </c>
      <c r="G97" s="45"/>
      <c r="H97" s="32">
        <f t="shared" si="6"/>
        <v>15</v>
      </c>
    </row>
    <row r="98" spans="1:8" x14ac:dyDescent="0.25">
      <c r="A98" s="14"/>
      <c r="B98" s="55" t="s">
        <v>61</v>
      </c>
      <c r="C98" s="55" t="s">
        <v>62</v>
      </c>
      <c r="D98" s="55" t="s">
        <v>51</v>
      </c>
      <c r="E98" s="35">
        <v>13</v>
      </c>
      <c r="F98" s="45"/>
      <c r="G98" s="45"/>
      <c r="H98" s="32">
        <f t="shared" si="6"/>
        <v>13</v>
      </c>
    </row>
    <row r="99" spans="1:8" x14ac:dyDescent="0.25">
      <c r="A99" s="14"/>
      <c r="B99" s="36" t="s">
        <v>173</v>
      </c>
      <c r="C99" s="36" t="s">
        <v>174</v>
      </c>
      <c r="D99" s="44" t="s">
        <v>175</v>
      </c>
      <c r="E99" s="35"/>
      <c r="F99" s="45">
        <v>13</v>
      </c>
      <c r="G99" s="45"/>
      <c r="H99" s="32">
        <f t="shared" si="6"/>
        <v>13</v>
      </c>
    </row>
    <row r="100" spans="1:8" x14ac:dyDescent="0.25">
      <c r="A100" s="14"/>
      <c r="B100" s="55" t="s">
        <v>63</v>
      </c>
      <c r="C100" s="55" t="s">
        <v>64</v>
      </c>
      <c r="D100" s="55" t="s">
        <v>65</v>
      </c>
      <c r="E100" s="35">
        <v>10</v>
      </c>
      <c r="F100" s="45"/>
      <c r="G100" s="45"/>
      <c r="H100" s="32">
        <f t="shared" si="6"/>
        <v>10</v>
      </c>
    </row>
    <row r="101" spans="1:8" x14ac:dyDescent="0.25">
      <c r="A101" s="14"/>
      <c r="B101" s="55" t="s">
        <v>176</v>
      </c>
      <c r="C101" s="55" t="s">
        <v>177</v>
      </c>
      <c r="D101" s="55" t="s">
        <v>51</v>
      </c>
      <c r="E101" s="35"/>
      <c r="F101" s="45">
        <v>10</v>
      </c>
      <c r="G101" s="45"/>
      <c r="H101" s="32">
        <f t="shared" si="6"/>
        <v>10</v>
      </c>
    </row>
    <row r="102" spans="1:8" x14ac:dyDescent="0.25">
      <c r="A102" s="14"/>
      <c r="B102" s="55" t="s">
        <v>67</v>
      </c>
      <c r="C102" s="55" t="s">
        <v>66</v>
      </c>
      <c r="D102" s="69" t="s">
        <v>18</v>
      </c>
      <c r="E102" s="35">
        <v>9</v>
      </c>
      <c r="F102" s="45"/>
      <c r="G102" s="45"/>
      <c r="H102" s="32">
        <f t="shared" si="6"/>
        <v>9</v>
      </c>
    </row>
    <row r="103" spans="1:8" x14ac:dyDescent="0.25">
      <c r="B103" s="55" t="s">
        <v>178</v>
      </c>
      <c r="C103" s="55" t="s">
        <v>179</v>
      </c>
      <c r="D103" s="55" t="s">
        <v>47</v>
      </c>
      <c r="E103" s="35"/>
      <c r="F103" s="45">
        <v>9</v>
      </c>
      <c r="G103" s="45"/>
      <c r="H103" s="32">
        <f t="shared" si="6"/>
        <v>9</v>
      </c>
    </row>
    <row r="104" spans="1:8" x14ac:dyDescent="0.25">
      <c r="B104" s="36" t="s">
        <v>70</v>
      </c>
      <c r="C104" s="36" t="s">
        <v>71</v>
      </c>
      <c r="D104" s="44" t="s">
        <v>47</v>
      </c>
      <c r="E104" s="35">
        <v>7</v>
      </c>
      <c r="F104" s="45"/>
      <c r="G104" s="45"/>
      <c r="H104" s="32">
        <f t="shared" si="6"/>
        <v>7</v>
      </c>
    </row>
    <row r="105" spans="1:8" x14ac:dyDescent="0.25">
      <c r="B105" s="55" t="s">
        <v>180</v>
      </c>
      <c r="C105" s="55" t="s">
        <v>181</v>
      </c>
      <c r="D105" s="55" t="s">
        <v>182</v>
      </c>
      <c r="E105" s="35"/>
      <c r="F105" s="45">
        <v>7</v>
      </c>
      <c r="G105" s="45"/>
      <c r="H105" s="32">
        <f t="shared" si="6"/>
        <v>7</v>
      </c>
    </row>
  </sheetData>
  <sortState xmlns:xlrd2="http://schemas.microsoft.com/office/spreadsheetml/2017/richdata2" ref="B88:H105">
    <sortCondition descending="1" ref="H88:H10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5BC7-BD4D-4D0C-B99D-9ABBE04D37D4}">
  <dimension ref="A1:I105"/>
  <sheetViews>
    <sheetView topLeftCell="A72" workbookViewId="0">
      <selection activeCell="B103" sqref="B103"/>
    </sheetView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6" width="10.85546875" customWidth="1"/>
    <col min="7" max="7" width="13.28515625" bestFit="1" customWidth="1"/>
    <col min="8" max="8" width="11.85546875" bestFit="1" customWidth="1"/>
    <col min="9" max="9" width="12.85546875" customWidth="1"/>
  </cols>
  <sheetData>
    <row r="1" spans="1:9" s="144" customFormat="1" ht="18.75" customHeight="1" x14ac:dyDescent="0.3">
      <c r="A1" s="139"/>
      <c r="B1" s="140" t="s">
        <v>221</v>
      </c>
      <c r="C1" s="140"/>
      <c r="D1" s="141"/>
      <c r="E1" s="141"/>
      <c r="F1" s="142"/>
      <c r="G1" s="141"/>
      <c r="H1" s="143"/>
    </row>
    <row r="2" spans="1:9" ht="15" customHeight="1" x14ac:dyDescent="0.25">
      <c r="A2" s="103"/>
      <c r="B2" s="145" t="s">
        <v>222</v>
      </c>
      <c r="C2" s="145"/>
      <c r="D2" s="146"/>
      <c r="E2" s="146"/>
      <c r="F2" s="147"/>
      <c r="G2" s="146"/>
      <c r="H2" s="103"/>
    </row>
    <row r="3" spans="1:9" ht="15" customHeight="1" x14ac:dyDescent="0.25">
      <c r="A3" s="103"/>
      <c r="B3" s="146" t="s">
        <v>223</v>
      </c>
      <c r="C3" s="146"/>
      <c r="D3" s="146"/>
      <c r="E3" s="146"/>
      <c r="F3" s="147"/>
      <c r="G3" s="146"/>
      <c r="H3" s="103"/>
    </row>
    <row r="4" spans="1:9" ht="15" customHeight="1" x14ac:dyDescent="0.25">
      <c r="A4" s="148"/>
      <c r="B4" s="149" t="s">
        <v>224</v>
      </c>
      <c r="C4" s="149"/>
      <c r="D4" s="146"/>
      <c r="E4" s="146"/>
      <c r="F4" s="93"/>
      <c r="G4" s="146"/>
      <c r="H4" s="103"/>
    </row>
    <row r="5" spans="1:9" x14ac:dyDescent="0.25">
      <c r="A5" s="148"/>
      <c r="B5" s="146" t="s">
        <v>398</v>
      </c>
      <c r="C5" s="146"/>
      <c r="D5" s="146"/>
      <c r="E5" s="150" t="s">
        <v>2</v>
      </c>
      <c r="F5" s="151" t="s">
        <v>231</v>
      </c>
      <c r="G5" s="151" t="s">
        <v>225</v>
      </c>
      <c r="H5" s="152" t="s">
        <v>226</v>
      </c>
    </row>
    <row r="6" spans="1:9" x14ac:dyDescent="0.25">
      <c r="A6" s="148"/>
      <c r="B6" s="146"/>
      <c r="C6" s="146"/>
      <c r="D6" s="146"/>
      <c r="E6" s="153" t="s">
        <v>230</v>
      </c>
      <c r="F6" s="153" t="s">
        <v>232</v>
      </c>
      <c r="G6" s="153" t="s">
        <v>233</v>
      </c>
      <c r="H6" s="151" t="s">
        <v>596</v>
      </c>
    </row>
    <row r="7" spans="1:9" ht="15" customHeight="1" x14ac:dyDescent="0.25">
      <c r="A7" s="148"/>
      <c r="B7" s="154" t="s">
        <v>4</v>
      </c>
      <c r="C7" s="155" t="s">
        <v>5</v>
      </c>
      <c r="D7" s="156" t="s">
        <v>6</v>
      </c>
      <c r="E7" s="157"/>
      <c r="F7" s="157"/>
      <c r="G7" s="157"/>
      <c r="H7" s="157"/>
      <c r="I7" s="158" t="s">
        <v>7</v>
      </c>
    </row>
    <row r="8" spans="1:9" ht="15" customHeight="1" x14ac:dyDescent="0.25">
      <c r="A8" s="103">
        <v>1</v>
      </c>
      <c r="B8" s="159" t="s">
        <v>27</v>
      </c>
      <c r="C8" s="159" t="s">
        <v>74</v>
      </c>
      <c r="D8" s="270" t="s">
        <v>28</v>
      </c>
      <c r="E8" s="271">
        <v>22</v>
      </c>
      <c r="F8" s="271">
        <v>22</v>
      </c>
      <c r="G8" s="272">
        <v>25</v>
      </c>
      <c r="H8" s="273"/>
      <c r="I8" s="160">
        <f>SUM(E8:H8)</f>
        <v>69</v>
      </c>
    </row>
    <row r="9" spans="1:9" ht="15" customHeight="1" x14ac:dyDescent="0.25">
      <c r="A9" s="103">
        <v>2</v>
      </c>
      <c r="B9" s="159" t="s">
        <v>13</v>
      </c>
      <c r="C9" s="159" t="s">
        <v>24</v>
      </c>
      <c r="D9" s="270" t="s">
        <v>15</v>
      </c>
      <c r="E9" s="271">
        <v>25</v>
      </c>
      <c r="F9" s="271">
        <v>25</v>
      </c>
      <c r="G9" s="272"/>
      <c r="H9" s="273"/>
      <c r="I9" s="160">
        <f>SUM(E9:H9)</f>
        <v>50</v>
      </c>
    </row>
    <row r="10" spans="1:9" ht="15" customHeight="1" x14ac:dyDescent="0.25">
      <c r="A10" s="103">
        <v>3</v>
      </c>
      <c r="B10" s="159" t="s">
        <v>141</v>
      </c>
      <c r="C10" s="159" t="s">
        <v>142</v>
      </c>
      <c r="D10" s="270" t="s">
        <v>18</v>
      </c>
      <c r="E10" s="271">
        <v>7</v>
      </c>
      <c r="F10" s="272">
        <v>17</v>
      </c>
      <c r="G10" s="274">
        <v>19</v>
      </c>
      <c r="H10" s="273"/>
      <c r="I10" s="160">
        <f>SUM(E10:H10)</f>
        <v>43</v>
      </c>
    </row>
    <row r="11" spans="1:9" ht="15" customHeight="1" x14ac:dyDescent="0.25">
      <c r="A11" s="103"/>
      <c r="B11" s="36" t="s">
        <v>13</v>
      </c>
      <c r="C11" s="36" t="s">
        <v>14</v>
      </c>
      <c r="D11" s="161" t="s">
        <v>15</v>
      </c>
      <c r="E11" s="162">
        <v>15</v>
      </c>
      <c r="F11" s="162">
        <v>15</v>
      </c>
      <c r="G11" s="163">
        <v>13</v>
      </c>
      <c r="H11" s="116"/>
      <c r="I11" s="160">
        <f>SUM(E11:H11)</f>
        <v>43</v>
      </c>
    </row>
    <row r="12" spans="1:9" ht="15" customHeight="1" x14ac:dyDescent="0.25">
      <c r="A12" s="103"/>
      <c r="B12" s="36" t="s">
        <v>139</v>
      </c>
      <c r="C12" s="36" t="s">
        <v>140</v>
      </c>
      <c r="D12" s="161" t="s">
        <v>135</v>
      </c>
      <c r="E12" s="162">
        <v>17</v>
      </c>
      <c r="F12" s="162">
        <v>0</v>
      </c>
      <c r="G12" s="163">
        <v>22</v>
      </c>
      <c r="H12" s="116"/>
      <c r="I12" s="160">
        <f t="shared" ref="I12:I23" si="0">SUM(E12:H12)</f>
        <v>39</v>
      </c>
    </row>
    <row r="13" spans="1:9" ht="15" customHeight="1" x14ac:dyDescent="0.25">
      <c r="A13" s="103"/>
      <c r="B13" s="36" t="s">
        <v>19</v>
      </c>
      <c r="C13" s="36" t="s">
        <v>20</v>
      </c>
      <c r="D13" s="161" t="s">
        <v>21</v>
      </c>
      <c r="E13" s="162">
        <v>19</v>
      </c>
      <c r="F13" s="162">
        <v>19</v>
      </c>
      <c r="G13" s="163">
        <v>0</v>
      </c>
      <c r="H13" s="116"/>
      <c r="I13" s="160">
        <f t="shared" si="0"/>
        <v>38</v>
      </c>
    </row>
    <row r="14" spans="1:9" ht="15" customHeight="1" x14ac:dyDescent="0.25">
      <c r="A14" s="103"/>
      <c r="B14" s="36" t="s">
        <v>85</v>
      </c>
      <c r="C14" s="36" t="s">
        <v>92</v>
      </c>
      <c r="D14" s="161" t="s">
        <v>21</v>
      </c>
      <c r="E14" s="162">
        <v>10</v>
      </c>
      <c r="F14" s="162">
        <v>13</v>
      </c>
      <c r="G14" s="163">
        <v>10</v>
      </c>
      <c r="H14" s="116"/>
      <c r="I14" s="160">
        <f t="shared" si="0"/>
        <v>33</v>
      </c>
    </row>
    <row r="15" spans="1:9" ht="15" customHeight="1" x14ac:dyDescent="0.25">
      <c r="A15" s="103"/>
      <c r="B15" s="36" t="s">
        <v>72</v>
      </c>
      <c r="C15" s="36" t="s">
        <v>272</v>
      </c>
      <c r="D15" s="161" t="s">
        <v>36</v>
      </c>
      <c r="E15" s="162">
        <v>0</v>
      </c>
      <c r="F15" s="162">
        <v>8</v>
      </c>
      <c r="G15" s="163">
        <v>17</v>
      </c>
      <c r="H15" s="116"/>
      <c r="I15" s="160">
        <f t="shared" si="0"/>
        <v>25</v>
      </c>
    </row>
    <row r="16" spans="1:9" ht="15" customHeight="1" x14ac:dyDescent="0.25">
      <c r="A16" s="103"/>
      <c r="B16" s="36" t="s">
        <v>185</v>
      </c>
      <c r="C16" s="36" t="s">
        <v>392</v>
      </c>
      <c r="D16" s="161" t="s">
        <v>42</v>
      </c>
      <c r="E16" s="162"/>
      <c r="F16" s="162">
        <v>9</v>
      </c>
      <c r="G16" s="163">
        <v>15</v>
      </c>
      <c r="H16" s="116"/>
      <c r="I16" s="160">
        <f t="shared" si="0"/>
        <v>24</v>
      </c>
    </row>
    <row r="17" spans="1:9" ht="15" customHeight="1" x14ac:dyDescent="0.25">
      <c r="A17" s="103"/>
      <c r="B17" s="36" t="s">
        <v>85</v>
      </c>
      <c r="C17" s="36" t="s">
        <v>391</v>
      </c>
      <c r="D17" s="161" t="s">
        <v>21</v>
      </c>
      <c r="E17" s="162"/>
      <c r="F17" s="162">
        <v>10</v>
      </c>
      <c r="G17" s="163">
        <v>7</v>
      </c>
      <c r="H17" s="116"/>
      <c r="I17" s="160">
        <f t="shared" si="0"/>
        <v>17</v>
      </c>
    </row>
    <row r="18" spans="1:9" ht="15" customHeight="1" x14ac:dyDescent="0.25">
      <c r="A18" s="103"/>
      <c r="B18" s="36" t="s">
        <v>72</v>
      </c>
      <c r="C18" s="36" t="s">
        <v>73</v>
      </c>
      <c r="D18" s="44" t="s">
        <v>36</v>
      </c>
      <c r="E18" s="162">
        <v>13</v>
      </c>
      <c r="F18" s="162">
        <v>0</v>
      </c>
      <c r="G18" s="163">
        <v>0</v>
      </c>
      <c r="H18" s="116"/>
      <c r="I18" s="160">
        <f t="shared" si="0"/>
        <v>13</v>
      </c>
    </row>
    <row r="19" spans="1:9" ht="15" customHeight="1" x14ac:dyDescent="0.25">
      <c r="A19" s="103"/>
      <c r="B19" s="36" t="s">
        <v>269</v>
      </c>
      <c r="C19" s="36" t="s">
        <v>270</v>
      </c>
      <c r="D19" s="44" t="s">
        <v>29</v>
      </c>
      <c r="E19" s="162">
        <v>9</v>
      </c>
      <c r="F19" s="162"/>
      <c r="G19" s="100"/>
      <c r="H19" s="116"/>
      <c r="I19" s="160">
        <f t="shared" si="0"/>
        <v>9</v>
      </c>
    </row>
    <row r="20" spans="1:9" ht="15" customHeight="1" x14ac:dyDescent="0.25">
      <c r="A20" s="103"/>
      <c r="B20" s="36" t="s">
        <v>393</v>
      </c>
      <c r="C20" s="36" t="s">
        <v>394</v>
      </c>
      <c r="D20" s="44" t="s">
        <v>395</v>
      </c>
      <c r="E20" s="162"/>
      <c r="F20" s="162">
        <v>0</v>
      </c>
      <c r="G20" s="174">
        <v>9</v>
      </c>
      <c r="H20" s="116"/>
      <c r="I20" s="160">
        <f t="shared" si="0"/>
        <v>9</v>
      </c>
    </row>
    <row r="21" spans="1:9" ht="15" customHeight="1" x14ac:dyDescent="0.25">
      <c r="A21" s="103"/>
      <c r="B21" s="36" t="s">
        <v>83</v>
      </c>
      <c r="C21" s="36" t="s">
        <v>271</v>
      </c>
      <c r="D21" s="44" t="s">
        <v>46</v>
      </c>
      <c r="E21" s="162">
        <v>8</v>
      </c>
      <c r="F21" s="162"/>
      <c r="G21" s="163"/>
      <c r="H21" s="116"/>
      <c r="I21" s="160">
        <f t="shared" si="0"/>
        <v>8</v>
      </c>
    </row>
    <row r="22" spans="1:9" ht="15" customHeight="1" x14ac:dyDescent="0.25">
      <c r="A22" s="103"/>
      <c r="B22" s="36" t="s">
        <v>75</v>
      </c>
      <c r="C22" s="36" t="s">
        <v>76</v>
      </c>
      <c r="D22" s="36" t="s">
        <v>42</v>
      </c>
      <c r="E22" s="36"/>
      <c r="F22" s="36"/>
      <c r="G22" s="163">
        <v>8</v>
      </c>
      <c r="H22" s="116"/>
      <c r="I22" s="160">
        <f t="shared" si="0"/>
        <v>8</v>
      </c>
    </row>
    <row r="23" spans="1:9" ht="15" customHeight="1" x14ac:dyDescent="0.25">
      <c r="B23" s="36" t="s">
        <v>143</v>
      </c>
      <c r="C23" s="36" t="s">
        <v>273</v>
      </c>
      <c r="D23" s="104" t="s">
        <v>10</v>
      </c>
      <c r="E23" s="163"/>
      <c r="F23" s="163">
        <v>0</v>
      </c>
      <c r="G23" s="163"/>
      <c r="H23" s="116"/>
      <c r="I23" s="160">
        <f t="shared" si="0"/>
        <v>0</v>
      </c>
    </row>
    <row r="24" spans="1:9" ht="15" customHeight="1" x14ac:dyDescent="0.25">
      <c r="B24" s="36"/>
      <c r="C24" s="36"/>
      <c r="D24" s="36"/>
      <c r="E24" s="36"/>
      <c r="F24" s="36"/>
      <c r="G24" s="163"/>
      <c r="H24" s="116"/>
      <c r="I24" s="160">
        <f t="shared" ref="I24:I25" si="1">SUM(E24:H24)</f>
        <v>0</v>
      </c>
    </row>
    <row r="25" spans="1:9" ht="15" customHeight="1" x14ac:dyDescent="0.25">
      <c r="B25" s="36"/>
      <c r="C25" s="36"/>
      <c r="D25" s="44"/>
      <c r="E25" s="162"/>
      <c r="F25" s="162"/>
      <c r="G25" s="163"/>
      <c r="H25" s="116"/>
      <c r="I25" s="160">
        <f t="shared" si="1"/>
        <v>0</v>
      </c>
    </row>
    <row r="26" spans="1:9" ht="15" customHeight="1" x14ac:dyDescent="0.25">
      <c r="B26" s="36"/>
      <c r="C26" s="36"/>
      <c r="D26" s="36"/>
      <c r="E26" s="36"/>
      <c r="F26" s="162"/>
      <c r="G26" s="163"/>
      <c r="H26" s="116"/>
      <c r="I26" s="160">
        <f>SUM(G26:H26)</f>
        <v>0</v>
      </c>
    </row>
    <row r="27" spans="1:9" ht="15" customHeight="1" x14ac:dyDescent="0.25">
      <c r="B27" s="36"/>
      <c r="C27" s="36"/>
      <c r="D27" s="36"/>
      <c r="E27" s="36"/>
      <c r="F27" s="162"/>
      <c r="G27" s="163"/>
      <c r="H27" s="116"/>
      <c r="I27" s="160">
        <f>SUM(G27:H27)</f>
        <v>0</v>
      </c>
    </row>
    <row r="28" spans="1:9" ht="15" customHeight="1" x14ac:dyDescent="0.25">
      <c r="B28" s="36"/>
      <c r="C28" s="36"/>
      <c r="D28" s="44"/>
      <c r="E28" s="162"/>
      <c r="F28" s="100"/>
      <c r="G28" s="163"/>
      <c r="H28" s="116"/>
      <c r="I28" s="160">
        <f t="shared" ref="I28:I31" si="2">SUM(G28:H28)</f>
        <v>0</v>
      </c>
    </row>
    <row r="29" spans="1:9" ht="15" customHeight="1" x14ac:dyDescent="0.25">
      <c r="B29" s="36"/>
      <c r="C29" s="36"/>
      <c r="D29" s="44"/>
      <c r="E29" s="162"/>
      <c r="F29" s="100"/>
      <c r="G29" s="163"/>
      <c r="H29" s="116"/>
      <c r="I29" s="160">
        <f t="shared" si="2"/>
        <v>0</v>
      </c>
    </row>
    <row r="30" spans="1:9" ht="15" customHeight="1" x14ac:dyDescent="0.25">
      <c r="B30" s="256" t="s">
        <v>143</v>
      </c>
      <c r="C30" s="256" t="s">
        <v>273</v>
      </c>
      <c r="D30" s="257" t="s">
        <v>10</v>
      </c>
      <c r="E30" s="258">
        <v>0</v>
      </c>
      <c r="F30" s="100"/>
      <c r="G30" s="163"/>
      <c r="H30" s="116"/>
      <c r="I30" s="160">
        <f t="shared" si="2"/>
        <v>0</v>
      </c>
    </row>
    <row r="31" spans="1:9" ht="15" customHeight="1" x14ac:dyDescent="0.25">
      <c r="B31" s="256" t="s">
        <v>274</v>
      </c>
      <c r="C31" s="256" t="s">
        <v>275</v>
      </c>
      <c r="D31" s="257" t="s">
        <v>276</v>
      </c>
      <c r="E31" s="258">
        <v>0</v>
      </c>
      <c r="F31" s="100"/>
      <c r="G31" s="163"/>
      <c r="H31" s="116"/>
      <c r="I31" s="160">
        <f t="shared" si="2"/>
        <v>0</v>
      </c>
    </row>
    <row r="34" spans="1:9" s="144" customFormat="1" ht="15.75" customHeight="1" x14ac:dyDescent="0.3">
      <c r="A34" s="143"/>
      <c r="B34" s="140" t="s">
        <v>227</v>
      </c>
      <c r="D34" s="141"/>
      <c r="E34" s="141"/>
      <c r="F34" s="142"/>
      <c r="G34" s="141"/>
      <c r="H34" s="143"/>
    </row>
    <row r="35" spans="1:9" ht="15.75" customHeight="1" x14ac:dyDescent="0.25">
      <c r="A35" s="103"/>
      <c r="B35" s="319" t="s">
        <v>222</v>
      </c>
      <c r="C35" s="320"/>
      <c r="D35" s="146"/>
      <c r="E35" s="146"/>
      <c r="F35" s="146"/>
      <c r="G35" s="146"/>
      <c r="H35" s="103"/>
    </row>
    <row r="36" spans="1:9" ht="15.75" customHeight="1" x14ac:dyDescent="0.25">
      <c r="A36" s="103"/>
      <c r="B36" s="146" t="s">
        <v>223</v>
      </c>
      <c r="C36" s="146"/>
      <c r="D36" s="146"/>
      <c r="E36" s="146"/>
      <c r="F36" s="146"/>
      <c r="G36" s="146"/>
      <c r="H36" s="103"/>
    </row>
    <row r="37" spans="1:9" ht="15.75" customHeight="1" x14ac:dyDescent="0.25">
      <c r="A37" s="148"/>
      <c r="B37" s="149" t="s">
        <v>224</v>
      </c>
      <c r="C37" s="149"/>
      <c r="D37" s="146"/>
      <c r="E37" s="146"/>
      <c r="F37" s="93"/>
      <c r="G37" s="146"/>
      <c r="H37" s="103"/>
    </row>
    <row r="38" spans="1:9" x14ac:dyDescent="0.25">
      <c r="A38" s="148"/>
      <c r="B38" s="146"/>
      <c r="C38" s="146"/>
      <c r="D38" s="146"/>
      <c r="E38" s="150" t="s">
        <v>2</v>
      </c>
      <c r="F38" s="151" t="s">
        <v>231</v>
      </c>
      <c r="G38" s="151" t="s">
        <v>225</v>
      </c>
      <c r="H38" s="152" t="s">
        <v>226</v>
      </c>
    </row>
    <row r="39" spans="1:9" x14ac:dyDescent="0.25">
      <c r="A39" s="148"/>
      <c r="B39" s="146"/>
      <c r="C39" s="146"/>
      <c r="D39" s="146"/>
      <c r="E39" s="153" t="s">
        <v>230</v>
      </c>
      <c r="F39" s="153" t="s">
        <v>232</v>
      </c>
      <c r="G39" s="153" t="s">
        <v>233</v>
      </c>
      <c r="H39" s="151" t="s">
        <v>596</v>
      </c>
    </row>
    <row r="40" spans="1:9" x14ac:dyDescent="0.25">
      <c r="A40" s="148"/>
      <c r="B40" s="154" t="s">
        <v>4</v>
      </c>
      <c r="C40" s="155" t="s">
        <v>5</v>
      </c>
      <c r="D40" s="156" t="s">
        <v>6</v>
      </c>
      <c r="E40" s="157"/>
      <c r="F40" s="157"/>
      <c r="G40" s="157"/>
      <c r="H40" s="157"/>
      <c r="I40" s="164" t="s">
        <v>7</v>
      </c>
    </row>
    <row r="41" spans="1:9" x14ac:dyDescent="0.25">
      <c r="A41" s="103">
        <v>1</v>
      </c>
      <c r="B41" s="159" t="s">
        <v>115</v>
      </c>
      <c r="C41" s="159" t="s">
        <v>116</v>
      </c>
      <c r="D41" s="165" t="s">
        <v>18</v>
      </c>
      <c r="E41" s="271">
        <v>22</v>
      </c>
      <c r="F41" s="271">
        <v>19</v>
      </c>
      <c r="G41" s="274">
        <v>19</v>
      </c>
      <c r="H41" s="272"/>
      <c r="I41" s="160">
        <f t="shared" ref="I41:I44" si="3">SUM(E41:H41)</f>
        <v>60</v>
      </c>
    </row>
    <row r="42" spans="1:9" x14ac:dyDescent="0.25">
      <c r="A42" s="103">
        <v>2</v>
      </c>
      <c r="B42" s="159" t="s">
        <v>37</v>
      </c>
      <c r="C42" s="159" t="s">
        <v>110</v>
      </c>
      <c r="D42" s="165" t="s">
        <v>38</v>
      </c>
      <c r="E42" s="271">
        <v>19</v>
      </c>
      <c r="F42" s="272">
        <v>15</v>
      </c>
      <c r="G42" s="274">
        <v>17</v>
      </c>
      <c r="H42" s="273"/>
      <c r="I42" s="160">
        <f t="shared" si="3"/>
        <v>51</v>
      </c>
    </row>
    <row r="43" spans="1:9" x14ac:dyDescent="0.25">
      <c r="A43" s="103">
        <v>3</v>
      </c>
      <c r="B43" s="159" t="s">
        <v>151</v>
      </c>
      <c r="C43" s="159" t="s">
        <v>152</v>
      </c>
      <c r="D43" s="165" t="s">
        <v>42</v>
      </c>
      <c r="E43" s="271">
        <v>0</v>
      </c>
      <c r="F43" s="271">
        <v>25</v>
      </c>
      <c r="G43" s="274">
        <v>22</v>
      </c>
      <c r="H43" s="273"/>
      <c r="I43" s="160">
        <f t="shared" si="3"/>
        <v>47</v>
      </c>
    </row>
    <row r="44" spans="1:9" x14ac:dyDescent="0.25">
      <c r="A44" s="103"/>
      <c r="B44" s="36" t="s">
        <v>11</v>
      </c>
      <c r="C44" s="36" t="s">
        <v>109</v>
      </c>
      <c r="D44" s="44" t="s">
        <v>43</v>
      </c>
      <c r="E44" s="162">
        <v>15</v>
      </c>
      <c r="F44" s="162"/>
      <c r="G44" s="163">
        <v>25</v>
      </c>
      <c r="H44" s="116"/>
      <c r="I44" s="160">
        <f t="shared" si="3"/>
        <v>40</v>
      </c>
    </row>
    <row r="45" spans="1:9" x14ac:dyDescent="0.25">
      <c r="A45" s="103"/>
      <c r="B45" s="36" t="s">
        <v>107</v>
      </c>
      <c r="C45" s="36" t="s">
        <v>108</v>
      </c>
      <c r="D45" s="44" t="s">
        <v>35</v>
      </c>
      <c r="E45" s="162">
        <v>25</v>
      </c>
      <c r="F45" s="162"/>
      <c r="G45" s="163"/>
      <c r="H45" s="100"/>
      <c r="I45" s="160">
        <f t="shared" ref="I45:I59" si="4">SUM(E45:H45)</f>
        <v>25</v>
      </c>
    </row>
    <row r="46" spans="1:9" x14ac:dyDescent="0.25">
      <c r="A46" s="103"/>
      <c r="B46" s="36" t="s">
        <v>25</v>
      </c>
      <c r="C46" s="36" t="s">
        <v>160</v>
      </c>
      <c r="D46" s="44" t="s">
        <v>337</v>
      </c>
      <c r="E46" s="162"/>
      <c r="F46" s="100">
        <v>22</v>
      </c>
      <c r="G46" s="163"/>
      <c r="H46" s="116"/>
      <c r="I46" s="160">
        <f t="shared" si="4"/>
        <v>22</v>
      </c>
    </row>
    <row r="47" spans="1:9" x14ac:dyDescent="0.25">
      <c r="A47" s="103"/>
      <c r="B47" s="36" t="s">
        <v>614</v>
      </c>
      <c r="C47" s="36" t="s">
        <v>615</v>
      </c>
      <c r="D47" s="36" t="s">
        <v>36</v>
      </c>
      <c r="E47" s="36"/>
      <c r="F47" s="36"/>
      <c r="G47" s="163"/>
      <c r="H47" s="116">
        <v>19</v>
      </c>
      <c r="I47" s="160">
        <f t="shared" si="4"/>
        <v>19</v>
      </c>
    </row>
    <row r="48" spans="1:9" x14ac:dyDescent="0.25">
      <c r="A48" s="103"/>
      <c r="B48" s="98" t="s">
        <v>277</v>
      </c>
      <c r="C48" s="98" t="s">
        <v>278</v>
      </c>
      <c r="D48" s="98" t="s">
        <v>279</v>
      </c>
      <c r="E48" s="100">
        <v>17</v>
      </c>
      <c r="F48" s="100"/>
      <c r="G48" s="100"/>
      <c r="H48" s="100"/>
      <c r="I48" s="160">
        <f t="shared" si="4"/>
        <v>17</v>
      </c>
    </row>
    <row r="49" spans="1:9" x14ac:dyDescent="0.25">
      <c r="A49" s="103"/>
      <c r="B49" s="36" t="s">
        <v>280</v>
      </c>
      <c r="C49" s="36" t="s">
        <v>294</v>
      </c>
      <c r="D49" s="44" t="s">
        <v>282</v>
      </c>
      <c r="E49" s="162"/>
      <c r="F49" s="100">
        <v>17</v>
      </c>
      <c r="G49" s="163"/>
      <c r="H49" s="116"/>
      <c r="I49" s="160">
        <f t="shared" si="4"/>
        <v>17</v>
      </c>
    </row>
    <row r="50" spans="1:9" x14ac:dyDescent="0.25">
      <c r="A50" s="103"/>
      <c r="B50" s="36" t="s">
        <v>280</v>
      </c>
      <c r="C50" s="36" t="s">
        <v>281</v>
      </c>
      <c r="D50" s="99" t="s">
        <v>282</v>
      </c>
      <c r="E50" s="166">
        <v>13</v>
      </c>
      <c r="F50" s="166"/>
      <c r="G50" s="163"/>
      <c r="H50" s="116"/>
      <c r="I50" s="160">
        <f t="shared" si="4"/>
        <v>13</v>
      </c>
    </row>
    <row r="51" spans="1:9" x14ac:dyDescent="0.25">
      <c r="A51" s="103"/>
      <c r="B51" s="36" t="s">
        <v>113</v>
      </c>
      <c r="C51" s="36" t="s">
        <v>156</v>
      </c>
      <c r="D51" s="44" t="s">
        <v>34</v>
      </c>
      <c r="E51" s="162">
        <v>10</v>
      </c>
      <c r="F51" s="162"/>
      <c r="G51" s="163"/>
      <c r="H51" s="116"/>
      <c r="I51" s="160">
        <f t="shared" si="4"/>
        <v>10</v>
      </c>
    </row>
    <row r="52" spans="1:9" x14ac:dyDescent="0.25">
      <c r="A52" s="103"/>
      <c r="B52" s="36" t="s">
        <v>283</v>
      </c>
      <c r="C52" s="36" t="s">
        <v>284</v>
      </c>
      <c r="D52" s="44" t="s">
        <v>285</v>
      </c>
      <c r="E52" s="162">
        <v>9</v>
      </c>
      <c r="F52" s="162"/>
      <c r="G52" s="163"/>
      <c r="H52" s="116"/>
      <c r="I52" s="160">
        <f t="shared" si="4"/>
        <v>9</v>
      </c>
    </row>
    <row r="53" spans="1:9" x14ac:dyDescent="0.25">
      <c r="A53" s="103"/>
      <c r="B53" s="36" t="s">
        <v>149</v>
      </c>
      <c r="C53" s="36" t="s">
        <v>150</v>
      </c>
      <c r="D53" s="44" t="s">
        <v>34</v>
      </c>
      <c r="E53" s="162">
        <v>0</v>
      </c>
      <c r="F53" s="162"/>
      <c r="G53" s="163"/>
      <c r="H53" s="116"/>
      <c r="I53" s="160">
        <f t="shared" si="4"/>
        <v>0</v>
      </c>
    </row>
    <row r="54" spans="1:9" x14ac:dyDescent="0.25">
      <c r="A54" s="103"/>
      <c r="B54" s="36" t="s">
        <v>113</v>
      </c>
      <c r="C54" s="36" t="s">
        <v>114</v>
      </c>
      <c r="D54" s="44" t="s">
        <v>34</v>
      </c>
      <c r="E54" s="162">
        <v>0</v>
      </c>
      <c r="F54" s="162"/>
      <c r="G54" s="163"/>
      <c r="H54" s="116"/>
      <c r="I54" s="160">
        <f t="shared" si="4"/>
        <v>0</v>
      </c>
    </row>
    <row r="55" spans="1:9" x14ac:dyDescent="0.25">
      <c r="A55" s="103"/>
      <c r="B55" s="36" t="s">
        <v>289</v>
      </c>
      <c r="C55" s="36" t="s">
        <v>290</v>
      </c>
      <c r="D55" s="44" t="s">
        <v>291</v>
      </c>
      <c r="E55" s="162">
        <v>0</v>
      </c>
      <c r="F55" s="100"/>
      <c r="G55" s="163"/>
      <c r="H55" s="116"/>
      <c r="I55" s="160">
        <f t="shared" si="4"/>
        <v>0</v>
      </c>
    </row>
    <row r="56" spans="1:9" x14ac:dyDescent="0.25">
      <c r="A56" s="103"/>
      <c r="B56" s="36" t="s">
        <v>292</v>
      </c>
      <c r="C56" s="36" t="s">
        <v>293</v>
      </c>
      <c r="D56" s="44" t="s">
        <v>35</v>
      </c>
      <c r="E56" s="162">
        <v>0</v>
      </c>
      <c r="F56" s="100"/>
      <c r="G56" s="163"/>
      <c r="H56" s="116"/>
      <c r="I56" s="160">
        <f t="shared" si="4"/>
        <v>0</v>
      </c>
    </row>
    <row r="57" spans="1:9" x14ac:dyDescent="0.25">
      <c r="A57" s="103"/>
      <c r="B57" s="36" t="s">
        <v>396</v>
      </c>
      <c r="C57" s="36" t="s">
        <v>397</v>
      </c>
      <c r="D57" s="44" t="s">
        <v>43</v>
      </c>
      <c r="E57" s="162"/>
      <c r="F57" s="100">
        <v>0</v>
      </c>
      <c r="G57" s="163"/>
      <c r="H57" s="116"/>
      <c r="I57" s="160">
        <f t="shared" si="4"/>
        <v>0</v>
      </c>
    </row>
    <row r="58" spans="1:9" x14ac:dyDescent="0.25">
      <c r="A58" s="103"/>
      <c r="B58" s="36" t="s">
        <v>191</v>
      </c>
      <c r="C58" s="36" t="s">
        <v>192</v>
      </c>
      <c r="D58" s="36" t="s">
        <v>35</v>
      </c>
      <c r="E58" s="36"/>
      <c r="F58" s="36"/>
      <c r="G58" s="163">
        <v>0</v>
      </c>
      <c r="H58" s="116"/>
      <c r="I58" s="160">
        <f t="shared" si="4"/>
        <v>0</v>
      </c>
    </row>
    <row r="59" spans="1:9" x14ac:dyDescent="0.25">
      <c r="A59" s="103"/>
      <c r="B59" s="36" t="s">
        <v>75</v>
      </c>
      <c r="C59" s="36" t="s">
        <v>498</v>
      </c>
      <c r="D59" s="36" t="s">
        <v>42</v>
      </c>
      <c r="E59" s="36"/>
      <c r="F59" s="36"/>
      <c r="G59" s="163">
        <v>0</v>
      </c>
      <c r="H59" s="116"/>
      <c r="I59" s="160">
        <f t="shared" si="4"/>
        <v>0</v>
      </c>
    </row>
    <row r="60" spans="1:9" x14ac:dyDescent="0.25">
      <c r="A60" s="103"/>
      <c r="B60" s="36"/>
      <c r="C60" s="36"/>
      <c r="D60" s="44"/>
      <c r="E60" s="162"/>
      <c r="F60" s="100"/>
      <c r="G60" s="163"/>
      <c r="H60" s="116"/>
      <c r="I60" s="160">
        <f t="shared" ref="I60:I63" si="5">SUM(E60:H60)</f>
        <v>0</v>
      </c>
    </row>
    <row r="61" spans="1:9" x14ac:dyDescent="0.25">
      <c r="A61" s="103"/>
      <c r="B61" s="256" t="s">
        <v>286</v>
      </c>
      <c r="C61" s="256" t="s">
        <v>287</v>
      </c>
      <c r="D61" s="257" t="s">
        <v>51</v>
      </c>
      <c r="E61" s="258">
        <v>0</v>
      </c>
      <c r="F61" s="100"/>
      <c r="G61" s="163"/>
      <c r="H61" s="116"/>
      <c r="I61" s="160">
        <f t="shared" si="5"/>
        <v>0</v>
      </c>
    </row>
    <row r="62" spans="1:9" x14ac:dyDescent="0.25">
      <c r="A62" s="103"/>
      <c r="B62" s="256" t="s">
        <v>280</v>
      </c>
      <c r="C62" s="256" t="s">
        <v>294</v>
      </c>
      <c r="D62" s="257" t="s">
        <v>282</v>
      </c>
      <c r="E62" s="258">
        <v>0</v>
      </c>
      <c r="F62" s="100"/>
      <c r="G62" s="163"/>
      <c r="H62" s="116"/>
      <c r="I62" s="160">
        <f t="shared" si="5"/>
        <v>0</v>
      </c>
    </row>
    <row r="63" spans="1:9" x14ac:dyDescent="0.25">
      <c r="A63" s="103"/>
      <c r="B63" s="256" t="s">
        <v>286</v>
      </c>
      <c r="C63" s="256" t="s">
        <v>288</v>
      </c>
      <c r="D63" s="257" t="s">
        <v>51</v>
      </c>
      <c r="E63" s="258">
        <v>0</v>
      </c>
      <c r="F63" s="100"/>
      <c r="G63" s="163"/>
      <c r="H63" s="116"/>
      <c r="I63" s="160">
        <f t="shared" si="5"/>
        <v>0</v>
      </c>
    </row>
    <row r="66" spans="1:8" s="144" customFormat="1" ht="18.75" x14ac:dyDescent="0.3">
      <c r="A66" s="139"/>
      <c r="B66" s="140" t="s">
        <v>228</v>
      </c>
      <c r="D66" s="141"/>
      <c r="E66" s="141"/>
      <c r="G66" s="142"/>
      <c r="H66" s="143"/>
    </row>
    <row r="67" spans="1:8" x14ac:dyDescent="0.25">
      <c r="A67" s="103"/>
      <c r="B67" s="319" t="s">
        <v>222</v>
      </c>
      <c r="C67" s="320"/>
      <c r="D67" s="146"/>
      <c r="E67" s="146"/>
      <c r="F67" s="146"/>
      <c r="G67" s="146"/>
      <c r="H67" s="103"/>
    </row>
    <row r="68" spans="1:8" x14ac:dyDescent="0.25">
      <c r="A68" s="103"/>
      <c r="B68" s="146" t="s">
        <v>223</v>
      </c>
      <c r="C68" s="146"/>
      <c r="D68" s="146"/>
      <c r="E68" s="146"/>
      <c r="F68" s="146"/>
      <c r="G68" s="146"/>
      <c r="H68" s="103"/>
    </row>
    <row r="69" spans="1:8" x14ac:dyDescent="0.25">
      <c r="A69" s="148"/>
      <c r="B69" s="149" t="s">
        <v>224</v>
      </c>
      <c r="C69" s="149"/>
      <c r="D69" s="146"/>
      <c r="E69" s="146"/>
      <c r="H69" s="103"/>
    </row>
    <row r="70" spans="1:8" x14ac:dyDescent="0.25">
      <c r="A70" s="148"/>
      <c r="B70" s="146"/>
      <c r="C70" s="146"/>
      <c r="D70" s="146"/>
      <c r="E70" s="146"/>
      <c r="F70" s="148"/>
      <c r="G70" s="148"/>
      <c r="H70" s="103"/>
    </row>
    <row r="71" spans="1:8" x14ac:dyDescent="0.25">
      <c r="A71" s="148"/>
      <c r="B71" s="146"/>
      <c r="C71" s="146"/>
      <c r="D71" s="146"/>
      <c r="E71" s="150" t="s">
        <v>2</v>
      </c>
      <c r="F71" s="151" t="s">
        <v>231</v>
      </c>
      <c r="G71" s="151" t="s">
        <v>225</v>
      </c>
      <c r="H71" s="103"/>
    </row>
    <row r="72" spans="1:8" x14ac:dyDescent="0.25">
      <c r="A72" s="148"/>
      <c r="B72" s="146"/>
      <c r="C72" s="146"/>
      <c r="D72" s="146"/>
      <c r="E72" s="153" t="s">
        <v>230</v>
      </c>
      <c r="F72" s="153" t="s">
        <v>232</v>
      </c>
      <c r="G72" s="153" t="s">
        <v>233</v>
      </c>
      <c r="H72" s="103"/>
    </row>
    <row r="73" spans="1:8" x14ac:dyDescent="0.25">
      <c r="A73" s="148"/>
      <c r="B73" s="154" t="s">
        <v>4</v>
      </c>
      <c r="C73" s="155" t="s">
        <v>5</v>
      </c>
      <c r="D73" s="156" t="s">
        <v>6</v>
      </c>
      <c r="E73" s="157"/>
      <c r="F73" s="157"/>
      <c r="G73" s="157"/>
      <c r="H73" s="167" t="s">
        <v>7</v>
      </c>
    </row>
    <row r="74" spans="1:8" x14ac:dyDescent="0.25">
      <c r="A74" s="103">
        <v>1</v>
      </c>
      <c r="B74" s="159" t="s">
        <v>157</v>
      </c>
      <c r="C74" s="159" t="s">
        <v>158</v>
      </c>
      <c r="D74" s="270" t="s">
        <v>159</v>
      </c>
      <c r="E74" s="271">
        <v>15</v>
      </c>
      <c r="F74" s="271">
        <v>19</v>
      </c>
      <c r="G74" s="272">
        <v>25</v>
      </c>
      <c r="H74" s="168">
        <f t="shared" ref="H74:H80" si="6">SUM(E74:G74)</f>
        <v>59</v>
      </c>
    </row>
    <row r="75" spans="1:8" x14ac:dyDescent="0.25">
      <c r="A75" s="103">
        <v>2</v>
      </c>
      <c r="B75" s="159" t="s">
        <v>161</v>
      </c>
      <c r="C75" s="159" t="s">
        <v>162</v>
      </c>
      <c r="D75" s="275" t="s">
        <v>35</v>
      </c>
      <c r="E75" s="276">
        <v>22</v>
      </c>
      <c r="F75" s="276">
        <v>17</v>
      </c>
      <c r="G75" s="272"/>
      <c r="H75" s="168">
        <f t="shared" si="6"/>
        <v>39</v>
      </c>
    </row>
    <row r="76" spans="1:8" x14ac:dyDescent="0.25">
      <c r="A76" s="103">
        <v>3</v>
      </c>
      <c r="B76" s="36" t="s">
        <v>39</v>
      </c>
      <c r="C76" s="36" t="s">
        <v>295</v>
      </c>
      <c r="D76" s="161" t="s">
        <v>41</v>
      </c>
      <c r="E76" s="162">
        <v>25</v>
      </c>
      <c r="F76" s="162"/>
      <c r="G76" s="100"/>
      <c r="H76" s="168">
        <f t="shared" si="6"/>
        <v>25</v>
      </c>
    </row>
    <row r="77" spans="1:8" x14ac:dyDescent="0.25">
      <c r="A77" s="103"/>
      <c r="B77" s="36" t="s">
        <v>31</v>
      </c>
      <c r="C77" s="36" t="s">
        <v>32</v>
      </c>
      <c r="D77" s="261" t="s">
        <v>35</v>
      </c>
      <c r="E77" s="36"/>
      <c r="F77" s="166">
        <v>25</v>
      </c>
      <c r="G77" s="100"/>
      <c r="H77" s="168">
        <f t="shared" si="6"/>
        <v>25</v>
      </c>
    </row>
    <row r="78" spans="1:8" x14ac:dyDescent="0.25">
      <c r="A78" s="103"/>
      <c r="B78" s="36" t="s">
        <v>300</v>
      </c>
      <c r="C78" s="36" t="s">
        <v>301</v>
      </c>
      <c r="D78" s="261" t="s">
        <v>172</v>
      </c>
      <c r="E78" s="36"/>
      <c r="F78" s="162">
        <v>22</v>
      </c>
      <c r="G78" s="100"/>
      <c r="H78" s="168">
        <f t="shared" si="6"/>
        <v>22</v>
      </c>
    </row>
    <row r="79" spans="1:8" x14ac:dyDescent="0.25">
      <c r="A79" s="103"/>
      <c r="B79" s="36" t="s">
        <v>39</v>
      </c>
      <c r="C79" s="36" t="s">
        <v>40</v>
      </c>
      <c r="D79" s="99" t="s">
        <v>41</v>
      </c>
      <c r="E79" s="166">
        <v>19</v>
      </c>
      <c r="F79" s="166"/>
      <c r="G79" s="100"/>
      <c r="H79" s="168">
        <f t="shared" si="6"/>
        <v>19</v>
      </c>
    </row>
    <row r="80" spans="1:8" x14ac:dyDescent="0.25">
      <c r="A80" s="103"/>
      <c r="B80" s="36" t="s">
        <v>296</v>
      </c>
      <c r="C80" s="36" t="s">
        <v>297</v>
      </c>
      <c r="D80" s="44" t="s">
        <v>45</v>
      </c>
      <c r="E80" s="162">
        <v>17</v>
      </c>
      <c r="F80" s="162"/>
      <c r="G80" s="100"/>
      <c r="H80" s="168">
        <f t="shared" si="6"/>
        <v>17</v>
      </c>
    </row>
    <row r="81" spans="1:8" x14ac:dyDescent="0.25">
      <c r="A81" s="103"/>
      <c r="B81" s="36"/>
      <c r="C81" s="36"/>
      <c r="D81" s="36"/>
      <c r="E81" s="36"/>
      <c r="F81" s="162"/>
      <c r="G81" s="100"/>
      <c r="H81" s="168">
        <f t="shared" ref="H81:H86" si="7">SUM(E81:G81)</f>
        <v>0</v>
      </c>
    </row>
    <row r="82" spans="1:8" x14ac:dyDescent="0.25">
      <c r="A82" s="103"/>
      <c r="B82" s="36"/>
      <c r="C82" s="36"/>
      <c r="D82" s="36"/>
      <c r="E82" s="36"/>
      <c r="F82" s="166"/>
      <c r="G82" s="100"/>
      <c r="H82" s="168">
        <f t="shared" si="7"/>
        <v>0</v>
      </c>
    </row>
    <row r="83" spans="1:8" x14ac:dyDescent="0.25">
      <c r="A83" s="103"/>
      <c r="B83" s="256" t="s">
        <v>31</v>
      </c>
      <c r="C83" s="256" t="s">
        <v>32</v>
      </c>
      <c r="D83" s="259" t="s">
        <v>35</v>
      </c>
      <c r="E83" s="258">
        <v>0</v>
      </c>
      <c r="F83" s="166"/>
      <c r="G83" s="100"/>
      <c r="H83" s="168">
        <f t="shared" si="7"/>
        <v>0</v>
      </c>
    </row>
    <row r="84" spans="1:8" x14ac:dyDescent="0.25">
      <c r="A84" s="103"/>
      <c r="B84" s="256" t="s">
        <v>163</v>
      </c>
      <c r="C84" s="256" t="s">
        <v>164</v>
      </c>
      <c r="D84" s="259" t="s">
        <v>33</v>
      </c>
      <c r="E84" s="258">
        <v>0</v>
      </c>
      <c r="F84" s="166"/>
      <c r="G84" s="100"/>
      <c r="H84" s="168">
        <f t="shared" si="7"/>
        <v>0</v>
      </c>
    </row>
    <row r="85" spans="1:8" x14ac:dyDescent="0.25">
      <c r="A85" s="103"/>
      <c r="B85" s="256" t="s">
        <v>298</v>
      </c>
      <c r="C85" s="260" t="s">
        <v>299</v>
      </c>
      <c r="D85" s="259" t="s">
        <v>26</v>
      </c>
      <c r="E85" s="258">
        <v>0</v>
      </c>
      <c r="F85" s="166"/>
      <c r="G85" s="100"/>
      <c r="H85" s="168">
        <f t="shared" si="7"/>
        <v>0</v>
      </c>
    </row>
    <row r="86" spans="1:8" x14ac:dyDescent="0.25">
      <c r="A86" s="103"/>
      <c r="B86" s="256" t="s">
        <v>300</v>
      </c>
      <c r="C86" s="256" t="s">
        <v>301</v>
      </c>
      <c r="D86" s="259" t="s">
        <v>172</v>
      </c>
      <c r="E86" s="258">
        <v>0</v>
      </c>
      <c r="F86" s="100"/>
      <c r="G86" s="100"/>
      <c r="H86" s="168">
        <f t="shared" si="7"/>
        <v>0</v>
      </c>
    </row>
    <row r="90" spans="1:8" s="144" customFormat="1" ht="18.75" x14ac:dyDescent="0.3">
      <c r="A90" s="169"/>
      <c r="B90" s="82" t="s">
        <v>229</v>
      </c>
      <c r="D90" s="170"/>
      <c r="E90" s="170"/>
    </row>
    <row r="91" spans="1:8" x14ac:dyDescent="0.25">
      <c r="A91" s="81"/>
      <c r="B91" s="171"/>
      <c r="C91" s="83"/>
      <c r="D91" s="83"/>
      <c r="E91" s="83"/>
    </row>
    <row r="92" spans="1:8" x14ac:dyDescent="0.25">
      <c r="A92" s="81"/>
      <c r="B92" s="172" t="s">
        <v>633</v>
      </c>
      <c r="C92" s="83"/>
      <c r="D92" s="83"/>
      <c r="E92" s="83"/>
    </row>
    <row r="93" spans="1:8" x14ac:dyDescent="0.25">
      <c r="A93" s="81"/>
      <c r="B93" s="172"/>
      <c r="C93" s="83"/>
      <c r="D93" s="83"/>
      <c r="E93" s="83"/>
    </row>
    <row r="94" spans="1:8" x14ac:dyDescent="0.25">
      <c r="A94" s="81"/>
      <c r="B94" s="83" t="s">
        <v>4</v>
      </c>
      <c r="C94" s="83" t="s">
        <v>5</v>
      </c>
      <c r="D94" s="83" t="s">
        <v>6</v>
      </c>
      <c r="E94" s="83"/>
    </row>
    <row r="95" spans="1:8" x14ac:dyDescent="0.25">
      <c r="A95" s="81">
        <v>1</v>
      </c>
      <c r="B95" s="159" t="s">
        <v>151</v>
      </c>
      <c r="C95" s="159" t="s">
        <v>152</v>
      </c>
      <c r="D95" s="165" t="s">
        <v>42</v>
      </c>
    </row>
    <row r="96" spans="1:8" x14ac:dyDescent="0.25">
      <c r="A96" s="81">
        <v>2</v>
      </c>
      <c r="B96" s="36" t="s">
        <v>27</v>
      </c>
      <c r="C96" s="36" t="s">
        <v>74</v>
      </c>
      <c r="D96" s="44" t="s">
        <v>28</v>
      </c>
      <c r="E96" s="173"/>
    </row>
    <row r="97" spans="1:5" x14ac:dyDescent="0.25">
      <c r="A97" s="81">
        <v>3</v>
      </c>
      <c r="B97" s="36" t="s">
        <v>11</v>
      </c>
      <c r="C97" s="36" t="s">
        <v>109</v>
      </c>
      <c r="D97" s="44" t="s">
        <v>43</v>
      </c>
      <c r="E97" s="173"/>
    </row>
    <row r="98" spans="1:5" x14ac:dyDescent="0.25">
      <c r="A98" s="81">
        <v>4</v>
      </c>
      <c r="B98" s="36" t="s">
        <v>141</v>
      </c>
      <c r="C98" s="36" t="s">
        <v>142</v>
      </c>
      <c r="D98" s="44" t="s">
        <v>18</v>
      </c>
      <c r="E98" s="173"/>
    </row>
    <row r="99" spans="1:5" x14ac:dyDescent="0.25">
      <c r="A99" s="81">
        <v>5</v>
      </c>
      <c r="B99" s="98" t="s">
        <v>19</v>
      </c>
      <c r="C99" s="98" t="s">
        <v>649</v>
      </c>
      <c r="D99" s="98" t="s">
        <v>21</v>
      </c>
      <c r="E99" s="173"/>
    </row>
    <row r="100" spans="1:5" x14ac:dyDescent="0.25">
      <c r="A100" s="81">
        <v>6</v>
      </c>
      <c r="B100" s="36" t="s">
        <v>157</v>
      </c>
      <c r="C100" s="36" t="s">
        <v>158</v>
      </c>
      <c r="D100" s="44" t="s">
        <v>159</v>
      </c>
      <c r="E100" s="173"/>
    </row>
    <row r="101" spans="1:5" x14ac:dyDescent="0.25">
      <c r="A101" s="81">
        <v>7</v>
      </c>
      <c r="B101" s="36" t="s">
        <v>37</v>
      </c>
      <c r="C101" s="36" t="s">
        <v>110</v>
      </c>
      <c r="D101" s="44" t="s">
        <v>38</v>
      </c>
      <c r="E101" s="173"/>
    </row>
    <row r="102" spans="1:5" x14ac:dyDescent="0.25">
      <c r="A102" s="81">
        <v>8</v>
      </c>
      <c r="B102" s="36" t="s">
        <v>85</v>
      </c>
      <c r="C102" s="36" t="s">
        <v>92</v>
      </c>
      <c r="D102" s="44" t="s">
        <v>21</v>
      </c>
      <c r="E102" s="173"/>
    </row>
    <row r="103" spans="1:5" x14ac:dyDescent="0.25">
      <c r="A103" s="81">
        <v>9</v>
      </c>
      <c r="B103" s="36"/>
      <c r="C103" s="36"/>
      <c r="D103" s="44"/>
      <c r="E103" s="173"/>
    </row>
    <row r="104" spans="1:5" x14ac:dyDescent="0.25">
      <c r="A104" s="81"/>
    </row>
    <row r="105" spans="1:5" x14ac:dyDescent="0.25">
      <c r="A105" s="81"/>
      <c r="B105" s="83"/>
      <c r="C105" s="83"/>
      <c r="D105" s="83"/>
      <c r="E105" s="83"/>
    </row>
  </sheetData>
  <sortState xmlns:xlrd2="http://schemas.microsoft.com/office/spreadsheetml/2017/richdata2" ref="A8:I11">
    <sortCondition ref="A8:A11"/>
  </sortState>
  <mergeCells count="2">
    <mergeCell ref="B35:C35"/>
    <mergeCell ref="B67:C6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EA00-CA92-410D-8C9B-D18A449641FA}">
  <dimension ref="A1:T37"/>
  <sheetViews>
    <sheetView tabSelected="1" topLeftCell="A3" workbookViewId="0">
      <selection activeCell="A27" sqref="A27"/>
    </sheetView>
  </sheetViews>
  <sheetFormatPr defaultColWidth="17.28515625" defaultRowHeight="15" x14ac:dyDescent="0.25"/>
  <cols>
    <col min="1" max="1" width="4.42578125" style="84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44" customFormat="1" ht="18.75" x14ac:dyDescent="0.3">
      <c r="A1" s="143"/>
      <c r="B1" s="140" t="s">
        <v>241</v>
      </c>
      <c r="C1" s="141"/>
      <c r="D1" s="141"/>
      <c r="E1" s="143"/>
      <c r="F1" s="142"/>
      <c r="G1" s="142"/>
      <c r="H1" s="175"/>
      <c r="I1" s="175"/>
      <c r="J1" s="176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0" ht="15" customHeight="1" x14ac:dyDescent="0.25">
      <c r="A2" s="103"/>
      <c r="B2" s="151" t="s">
        <v>198</v>
      </c>
      <c r="C2" s="146"/>
      <c r="D2" s="146"/>
      <c r="E2" s="103"/>
      <c r="F2" s="146"/>
      <c r="G2" s="146"/>
      <c r="H2" s="147"/>
      <c r="I2" s="147"/>
      <c r="J2" s="177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5" customHeight="1" x14ac:dyDescent="0.25">
      <c r="A3" s="103"/>
      <c r="B3" s="178"/>
      <c r="C3" s="146"/>
      <c r="D3" s="146"/>
      <c r="E3" s="103"/>
      <c r="J3" s="177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5" customHeight="1" x14ac:dyDescent="0.25">
      <c r="A4" s="103"/>
      <c r="B4" s="179" t="s">
        <v>234</v>
      </c>
      <c r="C4" s="146"/>
      <c r="D4" s="146"/>
      <c r="E4" s="103"/>
      <c r="J4" s="177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ht="15" customHeight="1" x14ac:dyDescent="0.25">
      <c r="A5" s="103"/>
      <c r="B5" s="179" t="s">
        <v>200</v>
      </c>
      <c r="C5" s="146"/>
      <c r="D5" s="146"/>
      <c r="E5" s="88"/>
      <c r="F5" s="148"/>
      <c r="G5" s="148"/>
      <c r="H5" s="148"/>
      <c r="I5" s="148"/>
      <c r="J5" s="177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ht="15" customHeight="1" x14ac:dyDescent="0.25">
      <c r="A6" s="103"/>
      <c r="B6" s="146"/>
      <c r="C6" s="146"/>
      <c r="D6" s="146"/>
      <c r="E6" s="115" t="s">
        <v>202</v>
      </c>
      <c r="F6" s="152" t="s">
        <v>243</v>
      </c>
      <c r="G6" s="115" t="s">
        <v>225</v>
      </c>
      <c r="H6" s="115" t="s">
        <v>246</v>
      </c>
      <c r="I6" s="115" t="s">
        <v>248</v>
      </c>
      <c r="J6" s="177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ht="15" customHeight="1" x14ac:dyDescent="0.25">
      <c r="A7" s="103"/>
      <c r="B7" s="146"/>
      <c r="C7" s="146"/>
      <c r="D7" s="146"/>
      <c r="E7" s="115" t="s">
        <v>242</v>
      </c>
      <c r="F7" s="152" t="s">
        <v>244</v>
      </c>
      <c r="G7" s="115" t="s">
        <v>245</v>
      </c>
      <c r="H7" s="115" t="s">
        <v>247</v>
      </c>
      <c r="I7" s="115" t="s">
        <v>249</v>
      </c>
      <c r="J7" s="177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ht="15" customHeight="1" x14ac:dyDescent="0.25">
      <c r="A8" s="115"/>
      <c r="B8" s="180" t="s">
        <v>4</v>
      </c>
      <c r="C8" s="180" t="s">
        <v>5</v>
      </c>
      <c r="D8" s="180" t="s">
        <v>6</v>
      </c>
      <c r="E8" s="181"/>
      <c r="F8" s="182"/>
      <c r="G8" s="183"/>
      <c r="H8" s="184"/>
      <c r="I8" s="184"/>
      <c r="J8" s="185" t="s">
        <v>7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</row>
    <row r="9" spans="1:20" ht="15" customHeight="1" x14ac:dyDescent="0.25">
      <c r="A9" s="103">
        <v>1</v>
      </c>
      <c r="B9" s="159" t="s">
        <v>305</v>
      </c>
      <c r="C9" s="159" t="s">
        <v>449</v>
      </c>
      <c r="D9" s="165" t="s">
        <v>15</v>
      </c>
      <c r="E9" s="308" t="s">
        <v>605</v>
      </c>
      <c r="F9" s="302">
        <v>25</v>
      </c>
      <c r="G9" s="303">
        <v>25</v>
      </c>
      <c r="H9" s="301">
        <v>22</v>
      </c>
      <c r="I9" s="301"/>
      <c r="J9" s="186">
        <f t="shared" ref="J9:J17" si="0">SUM(E9:I9)</f>
        <v>72</v>
      </c>
      <c r="K9" s="146"/>
      <c r="L9" s="146"/>
      <c r="M9" s="146"/>
      <c r="N9" s="187"/>
      <c r="O9" s="146"/>
      <c r="P9" s="146"/>
      <c r="Q9" s="146"/>
      <c r="R9" s="146"/>
      <c r="S9" s="146"/>
      <c r="T9" s="146"/>
    </row>
    <row r="10" spans="1:20" ht="15" customHeight="1" x14ac:dyDescent="0.25">
      <c r="A10" s="103">
        <v>2</v>
      </c>
      <c r="B10" s="159" t="s">
        <v>326</v>
      </c>
      <c r="C10" s="159" t="s">
        <v>577</v>
      </c>
      <c r="D10" s="165" t="s">
        <v>336</v>
      </c>
      <c r="E10" s="304"/>
      <c r="F10" s="301"/>
      <c r="G10" s="305">
        <v>22</v>
      </c>
      <c r="H10" s="301">
        <v>19</v>
      </c>
      <c r="I10" s="301">
        <v>25</v>
      </c>
      <c r="J10" s="186">
        <f t="shared" si="0"/>
        <v>66</v>
      </c>
      <c r="K10" s="146"/>
      <c r="L10" s="146"/>
      <c r="M10" s="146"/>
      <c r="N10" s="187"/>
      <c r="O10" s="146"/>
      <c r="P10" s="146"/>
      <c r="Q10" s="146"/>
      <c r="R10" s="146"/>
      <c r="S10" s="146"/>
      <c r="T10" s="146"/>
    </row>
    <row r="11" spans="1:20" ht="15" customHeight="1" x14ac:dyDescent="0.25">
      <c r="A11" s="103">
        <v>3</v>
      </c>
      <c r="B11" s="159" t="s">
        <v>178</v>
      </c>
      <c r="C11" s="159" t="s">
        <v>448</v>
      </c>
      <c r="D11" s="165" t="s">
        <v>47</v>
      </c>
      <c r="E11" s="304">
        <v>22</v>
      </c>
      <c r="F11" s="301">
        <v>17</v>
      </c>
      <c r="G11" s="301">
        <v>19</v>
      </c>
      <c r="H11" s="306" t="s">
        <v>558</v>
      </c>
      <c r="I11" s="301"/>
      <c r="J11" s="186">
        <f t="shared" si="0"/>
        <v>58</v>
      </c>
      <c r="K11" s="146"/>
      <c r="L11" s="146"/>
      <c r="M11" s="146"/>
      <c r="N11" s="187"/>
      <c r="O11" s="146"/>
      <c r="P11" s="146"/>
      <c r="Q11" s="146"/>
      <c r="R11" s="146"/>
      <c r="S11" s="146"/>
      <c r="T11" s="146"/>
    </row>
    <row r="12" spans="1:20" x14ac:dyDescent="0.25">
      <c r="A12" s="103">
        <v>3</v>
      </c>
      <c r="B12" s="286" t="s">
        <v>424</v>
      </c>
      <c r="C12" s="286" t="s">
        <v>454</v>
      </c>
      <c r="D12" s="286" t="s">
        <v>126</v>
      </c>
      <c r="E12" s="308" t="s">
        <v>558</v>
      </c>
      <c r="F12" s="301">
        <v>19</v>
      </c>
      <c r="G12" s="301"/>
      <c r="H12" s="301">
        <v>17</v>
      </c>
      <c r="I12" s="301">
        <v>22</v>
      </c>
      <c r="J12" s="186">
        <f t="shared" si="0"/>
        <v>58</v>
      </c>
      <c r="K12" s="146"/>
      <c r="L12" s="146"/>
      <c r="M12" s="146"/>
      <c r="N12" s="187"/>
      <c r="O12" s="146"/>
      <c r="P12" s="146"/>
      <c r="Q12" s="146"/>
      <c r="R12" s="146"/>
      <c r="S12" s="146"/>
      <c r="T12" s="146"/>
    </row>
    <row r="13" spans="1:20" ht="15" customHeight="1" x14ac:dyDescent="0.25">
      <c r="A13" s="103">
        <v>5</v>
      </c>
      <c r="B13" s="286" t="s">
        <v>421</v>
      </c>
      <c r="C13" s="286" t="s">
        <v>450</v>
      </c>
      <c r="D13" s="287" t="s">
        <v>423</v>
      </c>
      <c r="E13" s="304">
        <v>17</v>
      </c>
      <c r="F13" s="301">
        <v>22</v>
      </c>
      <c r="G13" s="301"/>
      <c r="H13" s="301">
        <v>15</v>
      </c>
      <c r="I13" s="301"/>
      <c r="J13" s="186">
        <f t="shared" si="0"/>
        <v>54</v>
      </c>
      <c r="K13" s="146"/>
      <c r="L13" s="146"/>
      <c r="M13" s="146"/>
      <c r="N13" s="187"/>
      <c r="O13" s="146"/>
      <c r="P13" s="146"/>
      <c r="Q13" s="146"/>
      <c r="R13" s="146"/>
      <c r="S13" s="146"/>
      <c r="T13" s="146"/>
    </row>
    <row r="14" spans="1:20" ht="15" customHeight="1" x14ac:dyDescent="0.25">
      <c r="A14" s="103"/>
      <c r="B14" s="36" t="s">
        <v>451</v>
      </c>
      <c r="C14" s="36" t="s">
        <v>452</v>
      </c>
      <c r="D14" s="202" t="s">
        <v>453</v>
      </c>
      <c r="E14" s="101">
        <v>15</v>
      </c>
      <c r="F14" s="127" t="s">
        <v>602</v>
      </c>
      <c r="G14" s="102">
        <v>17</v>
      </c>
      <c r="H14" s="102"/>
      <c r="I14" s="102">
        <v>19</v>
      </c>
      <c r="J14" s="186">
        <f t="shared" si="0"/>
        <v>51</v>
      </c>
      <c r="K14" s="146"/>
      <c r="L14" s="146"/>
      <c r="M14" s="146"/>
      <c r="N14" s="187"/>
      <c r="O14" s="146"/>
      <c r="P14" s="146"/>
      <c r="Q14" s="146"/>
      <c r="R14" s="146"/>
      <c r="S14" s="146"/>
      <c r="T14" s="146"/>
    </row>
    <row r="15" spans="1:20" ht="15" customHeight="1" x14ac:dyDescent="0.25">
      <c r="A15" s="103"/>
      <c r="B15" s="36" t="s">
        <v>195</v>
      </c>
      <c r="C15" s="36" t="s">
        <v>447</v>
      </c>
      <c r="D15" s="44" t="s">
        <v>197</v>
      </c>
      <c r="E15" s="59">
        <v>25</v>
      </c>
      <c r="F15" s="188"/>
      <c r="G15" s="188"/>
      <c r="H15" s="188"/>
      <c r="I15" s="188"/>
      <c r="J15" s="186">
        <f t="shared" si="0"/>
        <v>25</v>
      </c>
      <c r="K15" s="146"/>
      <c r="L15" s="146"/>
      <c r="M15" s="146"/>
      <c r="N15" s="187"/>
      <c r="O15" s="146"/>
      <c r="P15" s="146"/>
      <c r="Q15" s="146"/>
      <c r="R15" s="146"/>
      <c r="S15" s="146"/>
      <c r="T15" s="146"/>
    </row>
    <row r="16" spans="1:20" ht="15" customHeight="1" x14ac:dyDescent="0.25">
      <c r="A16" s="103"/>
      <c r="B16" s="98" t="s">
        <v>165</v>
      </c>
      <c r="C16" s="98" t="s">
        <v>612</v>
      </c>
      <c r="D16" s="99" t="s">
        <v>33</v>
      </c>
      <c r="E16" s="59"/>
      <c r="F16" s="188"/>
      <c r="G16" s="188"/>
      <c r="H16" s="188">
        <v>25</v>
      </c>
      <c r="I16" s="188"/>
      <c r="J16" s="186">
        <f t="shared" si="0"/>
        <v>25</v>
      </c>
      <c r="K16" s="146"/>
      <c r="L16" s="146"/>
      <c r="M16" s="146"/>
      <c r="N16" s="187"/>
      <c r="O16" s="146"/>
      <c r="P16" s="146"/>
      <c r="Q16" s="146"/>
      <c r="R16" s="146"/>
      <c r="S16" s="146"/>
      <c r="T16" s="146"/>
    </row>
    <row r="17" spans="1:20" ht="15" customHeight="1" x14ac:dyDescent="0.25">
      <c r="A17" s="103"/>
      <c r="B17" s="36" t="s">
        <v>400</v>
      </c>
      <c r="C17" s="36" t="s">
        <v>613</v>
      </c>
      <c r="D17" s="44" t="s">
        <v>402</v>
      </c>
      <c r="E17" s="59"/>
      <c r="F17" s="188"/>
      <c r="G17" s="188"/>
      <c r="H17" s="188">
        <v>10</v>
      </c>
      <c r="I17" s="188"/>
      <c r="J17" s="186">
        <f t="shared" si="0"/>
        <v>10</v>
      </c>
      <c r="K17" s="146"/>
      <c r="L17" s="146"/>
      <c r="M17" s="146"/>
      <c r="N17" s="187"/>
      <c r="O17" s="146"/>
      <c r="P17" s="146"/>
      <c r="Q17" s="146"/>
      <c r="R17" s="146"/>
      <c r="S17" s="146"/>
      <c r="T17" s="146"/>
    </row>
    <row r="18" spans="1:20" x14ac:dyDescent="0.25">
      <c r="A18" s="103"/>
      <c r="B18" s="36"/>
      <c r="C18" s="36"/>
      <c r="D18" s="44"/>
      <c r="E18" s="59"/>
      <c r="F18" s="188"/>
      <c r="G18" s="188"/>
      <c r="H18" s="188"/>
      <c r="I18" s="188"/>
      <c r="J18" s="186">
        <f t="shared" ref="J18" si="1">SUM(E18:I18)</f>
        <v>0</v>
      </c>
      <c r="K18" s="146"/>
      <c r="L18" s="146"/>
      <c r="M18" s="146"/>
      <c r="N18" s="187"/>
      <c r="O18" s="146"/>
      <c r="P18" s="146"/>
      <c r="Q18" s="146"/>
      <c r="R18" s="146"/>
      <c r="S18" s="146"/>
      <c r="T18" s="146"/>
    </row>
    <row r="19" spans="1:20" x14ac:dyDescent="0.25">
      <c r="A19" s="103"/>
      <c r="B19" s="128"/>
      <c r="C19" s="128"/>
      <c r="D19" s="189"/>
      <c r="E19" s="188"/>
      <c r="F19" s="188"/>
      <c r="G19" s="188"/>
      <c r="H19" s="188"/>
      <c r="I19" s="188"/>
      <c r="J19" s="186">
        <f t="shared" ref="J19:J25" si="2">SUM(E19:I19)</f>
        <v>0</v>
      </c>
      <c r="K19" s="146"/>
      <c r="L19" s="146"/>
      <c r="M19" s="146"/>
      <c r="N19" s="187"/>
      <c r="O19" s="146"/>
      <c r="P19" s="146"/>
      <c r="Q19" s="146"/>
      <c r="R19" s="146"/>
      <c r="S19" s="146"/>
      <c r="T19" s="146"/>
    </row>
    <row r="20" spans="1:20" ht="15" customHeight="1" x14ac:dyDescent="0.25">
      <c r="A20" s="103"/>
      <c r="B20" s="119"/>
      <c r="C20" s="119"/>
      <c r="D20" s="120"/>
      <c r="E20" s="188"/>
      <c r="F20" s="188"/>
      <c r="G20" s="188"/>
      <c r="H20" s="188"/>
      <c r="I20" s="188"/>
      <c r="J20" s="186">
        <f t="shared" si="2"/>
        <v>0</v>
      </c>
      <c r="K20" s="146"/>
      <c r="L20" s="146"/>
      <c r="M20" s="146"/>
      <c r="N20" s="187"/>
      <c r="O20" s="146"/>
      <c r="P20" s="146"/>
      <c r="Q20" s="146"/>
      <c r="R20" s="146"/>
      <c r="S20" s="146"/>
      <c r="T20" s="146"/>
    </row>
    <row r="21" spans="1:20" ht="15" customHeight="1" x14ac:dyDescent="0.25">
      <c r="A21" s="103"/>
      <c r="B21" s="130"/>
      <c r="C21" s="130"/>
      <c r="D21" s="131"/>
      <c r="E21" s="203"/>
      <c r="F21" s="203"/>
      <c r="G21" s="203"/>
      <c r="H21" s="203"/>
      <c r="I21" s="203"/>
      <c r="J21" s="190">
        <f t="shared" si="2"/>
        <v>0</v>
      </c>
      <c r="K21" s="146"/>
      <c r="L21" s="146"/>
      <c r="M21" s="146"/>
      <c r="N21" s="187"/>
      <c r="O21" s="146"/>
      <c r="P21" s="146"/>
      <c r="Q21" s="146"/>
      <c r="R21" s="146"/>
      <c r="S21" s="146"/>
      <c r="T21" s="146"/>
    </row>
    <row r="22" spans="1:20" ht="15" customHeight="1" x14ac:dyDescent="0.25">
      <c r="A22" s="103"/>
      <c r="B22" s="36"/>
      <c r="C22" s="36"/>
      <c r="D22" s="44"/>
      <c r="E22" s="54"/>
      <c r="F22" s="54"/>
      <c r="G22" s="54"/>
      <c r="H22" s="54"/>
      <c r="I22" s="54"/>
      <c r="J22" s="190">
        <f t="shared" si="2"/>
        <v>0</v>
      </c>
      <c r="K22" s="146"/>
      <c r="L22" s="146"/>
      <c r="M22" s="146"/>
      <c r="N22" s="187"/>
      <c r="O22" s="146"/>
      <c r="P22" s="146"/>
      <c r="Q22" s="146"/>
      <c r="R22" s="146"/>
      <c r="S22" s="146"/>
      <c r="T22" s="146"/>
    </row>
    <row r="23" spans="1:20" ht="15" customHeight="1" x14ac:dyDescent="0.25">
      <c r="A23" s="103"/>
      <c r="B23" s="98"/>
      <c r="C23" s="98"/>
      <c r="D23" s="105"/>
      <c r="E23" s="54"/>
      <c r="F23" s="54"/>
      <c r="G23" s="54"/>
      <c r="H23" s="54"/>
      <c r="I23" s="54"/>
      <c r="J23" s="190">
        <f t="shared" si="2"/>
        <v>0</v>
      </c>
      <c r="K23" s="146"/>
      <c r="L23" s="146"/>
      <c r="M23" s="146"/>
      <c r="N23" s="187"/>
      <c r="O23" s="146"/>
      <c r="P23" s="146"/>
      <c r="Q23" s="146"/>
      <c r="R23" s="146"/>
      <c r="S23" s="146"/>
      <c r="T23" s="146"/>
    </row>
    <row r="24" spans="1:20" ht="15" customHeight="1" x14ac:dyDescent="0.25">
      <c r="A24" s="103"/>
      <c r="B24" s="98"/>
      <c r="C24" s="98"/>
      <c r="D24" s="99"/>
      <c r="E24" s="54"/>
      <c r="F24" s="54"/>
      <c r="G24" s="54"/>
      <c r="H24" s="54"/>
      <c r="I24" s="54"/>
      <c r="J24" s="190">
        <f t="shared" si="2"/>
        <v>0</v>
      </c>
      <c r="K24" s="146"/>
      <c r="L24" s="146"/>
      <c r="M24" s="146"/>
      <c r="N24" s="187"/>
      <c r="O24" s="146"/>
      <c r="P24" s="146"/>
      <c r="Q24" s="146"/>
      <c r="R24" s="146"/>
      <c r="S24" s="146"/>
      <c r="T24" s="146"/>
    </row>
    <row r="25" spans="1:20" ht="15" customHeight="1" x14ac:dyDescent="0.25">
      <c r="A25" s="103"/>
      <c r="B25" s="36"/>
      <c r="C25" s="36"/>
      <c r="D25" s="44"/>
      <c r="E25" s="54"/>
      <c r="F25" s="54"/>
      <c r="G25" s="54"/>
      <c r="H25" s="54"/>
      <c r="I25" s="54"/>
      <c r="J25" s="191">
        <f t="shared" si="2"/>
        <v>0</v>
      </c>
      <c r="K25" s="146"/>
      <c r="L25" s="146"/>
      <c r="M25" s="146"/>
      <c r="N25" s="187"/>
      <c r="O25" s="146"/>
      <c r="P25" s="146"/>
      <c r="Q25" s="146"/>
      <c r="R25" s="146"/>
      <c r="S25" s="146"/>
      <c r="T25" s="146"/>
    </row>
    <row r="26" spans="1:20" ht="15" customHeight="1" x14ac:dyDescent="0.25">
      <c r="A26" s="103"/>
      <c r="B26" s="147"/>
      <c r="C26" s="147"/>
      <c r="D26" s="192"/>
      <c r="E26" s="193"/>
      <c r="F26" s="193"/>
      <c r="G26" s="193"/>
      <c r="H26" s="194"/>
      <c r="I26" s="194"/>
      <c r="J26" s="93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ht="15" customHeight="1" x14ac:dyDescent="0.25">
      <c r="A27" s="103"/>
      <c r="D27" s="173"/>
      <c r="E27" s="195"/>
      <c r="F27" s="195"/>
      <c r="G27" s="195"/>
      <c r="H27" s="194"/>
      <c r="I27" s="194"/>
      <c r="J27" s="93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s="144" customFormat="1" ht="18.75" x14ac:dyDescent="0.3">
      <c r="A28" s="143"/>
      <c r="B28" s="140" t="s">
        <v>213</v>
      </c>
      <c r="C28" s="141"/>
      <c r="D28" s="141"/>
      <c r="E28" s="143"/>
      <c r="F28" s="143"/>
      <c r="G28" s="143"/>
      <c r="H28" s="196"/>
      <c r="I28" s="196"/>
      <c r="J28" s="176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 ht="15.75" customHeight="1" x14ac:dyDescent="0.25">
      <c r="A29" s="103"/>
      <c r="B29" s="146" t="s">
        <v>634</v>
      </c>
      <c r="C29" s="146"/>
      <c r="D29" s="146"/>
      <c r="E29" s="103"/>
      <c r="F29" s="103"/>
      <c r="G29" s="103"/>
      <c r="H29" s="197"/>
      <c r="I29" s="197"/>
      <c r="J29" s="177"/>
      <c r="K29" s="146"/>
      <c r="L29" s="146"/>
      <c r="M29" s="146"/>
      <c r="N29" s="146"/>
      <c r="O29" s="146"/>
      <c r="P29" s="146"/>
      <c r="Q29" s="146"/>
      <c r="R29" s="146"/>
      <c r="S29" s="146"/>
      <c r="T29" s="146"/>
    </row>
    <row r="30" spans="1:20" ht="15" customHeight="1" x14ac:dyDescent="0.25">
      <c r="A30" s="103"/>
      <c r="B30" s="198" t="s">
        <v>4</v>
      </c>
      <c r="C30" s="198" t="s">
        <v>5</v>
      </c>
      <c r="D30" s="199" t="s">
        <v>6</v>
      </c>
      <c r="E30" s="146"/>
      <c r="F30" s="103"/>
      <c r="G30" s="103"/>
      <c r="H30" s="197"/>
      <c r="I30" s="197"/>
      <c r="J30" s="177"/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0" ht="15" customHeight="1" x14ac:dyDescent="0.25">
      <c r="A31" s="197" t="s">
        <v>236</v>
      </c>
      <c r="B31" s="159" t="s">
        <v>326</v>
      </c>
      <c r="C31" s="159" t="s">
        <v>577</v>
      </c>
      <c r="D31" s="165" t="s">
        <v>336</v>
      </c>
      <c r="E31" s="146"/>
      <c r="F31" s="103"/>
      <c r="G31" s="103"/>
      <c r="H31" s="197"/>
      <c r="I31" s="197"/>
      <c r="J31" s="177"/>
      <c r="K31" s="146"/>
      <c r="L31" s="146"/>
      <c r="M31" s="146"/>
      <c r="N31" s="146"/>
      <c r="O31" s="146"/>
      <c r="P31" s="146"/>
      <c r="Q31" s="146"/>
      <c r="R31" s="146"/>
      <c r="S31" s="146"/>
      <c r="T31" s="146"/>
    </row>
    <row r="32" spans="1:20" x14ac:dyDescent="0.25">
      <c r="A32" s="103" t="s">
        <v>237</v>
      </c>
      <c r="B32" s="321" t="s">
        <v>165</v>
      </c>
      <c r="C32" s="321" t="s">
        <v>612</v>
      </c>
      <c r="D32" s="322" t="s">
        <v>33</v>
      </c>
      <c r="E32" s="146"/>
      <c r="F32" s="103"/>
      <c r="G32" s="103"/>
      <c r="H32" s="197"/>
      <c r="I32" s="197"/>
      <c r="J32" s="177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15" customHeight="1" x14ac:dyDescent="0.25">
      <c r="A33" s="103" t="s">
        <v>238</v>
      </c>
      <c r="B33" s="323" t="s">
        <v>305</v>
      </c>
      <c r="C33" s="323" t="s">
        <v>449</v>
      </c>
      <c r="D33" s="324" t="s">
        <v>15</v>
      </c>
      <c r="E33" s="146"/>
      <c r="F33" s="103"/>
      <c r="G33" s="103"/>
      <c r="H33" s="197"/>
      <c r="I33" s="197"/>
      <c r="J33" s="177"/>
      <c r="K33" s="146"/>
      <c r="L33" s="146"/>
      <c r="M33" s="146"/>
      <c r="N33" s="146"/>
      <c r="O33" s="146"/>
      <c r="P33" s="146"/>
      <c r="Q33" s="146"/>
      <c r="R33" s="146"/>
      <c r="S33" s="146"/>
      <c r="T33" s="146"/>
    </row>
    <row r="34" spans="1:20" x14ac:dyDescent="0.25">
      <c r="A34" s="103" t="s">
        <v>239</v>
      </c>
      <c r="B34" s="321" t="s">
        <v>424</v>
      </c>
      <c r="C34" s="321" t="s">
        <v>454</v>
      </c>
      <c r="D34" s="321" t="s">
        <v>126</v>
      </c>
      <c r="E34" s="146"/>
      <c r="F34" s="103"/>
      <c r="G34" s="103"/>
      <c r="H34" s="197"/>
      <c r="I34" s="197"/>
      <c r="J34" s="177"/>
      <c r="K34" s="146"/>
      <c r="L34" s="146"/>
      <c r="M34" s="146"/>
      <c r="N34" s="146"/>
      <c r="O34" s="146"/>
      <c r="P34" s="146"/>
      <c r="Q34" s="146"/>
      <c r="R34" s="146"/>
      <c r="S34" s="146"/>
      <c r="T34" s="146"/>
    </row>
    <row r="35" spans="1:20" ht="15" customHeight="1" x14ac:dyDescent="0.25">
      <c r="A35" s="103" t="s">
        <v>240</v>
      </c>
      <c r="B35" s="323" t="s">
        <v>451</v>
      </c>
      <c r="C35" s="323" t="s">
        <v>452</v>
      </c>
      <c r="D35" s="325" t="s">
        <v>453</v>
      </c>
      <c r="E35" s="200"/>
      <c r="F35" s="103"/>
      <c r="G35" s="103"/>
      <c r="H35" s="197"/>
      <c r="I35" s="197"/>
      <c r="J35" s="177"/>
      <c r="K35" s="146"/>
      <c r="L35" s="146"/>
      <c r="M35" s="146"/>
      <c r="N35" s="146"/>
      <c r="O35" s="146"/>
      <c r="P35" s="146"/>
      <c r="Q35" s="146"/>
      <c r="R35" s="146"/>
      <c r="S35" s="146"/>
      <c r="T35" s="146"/>
    </row>
    <row r="36" spans="1:20" ht="15" customHeight="1" x14ac:dyDescent="0.25">
      <c r="A36" s="103"/>
      <c r="B36" s="201"/>
      <c r="C36" s="146"/>
      <c r="D36" s="146"/>
      <c r="E36" s="200"/>
      <c r="F36" s="103"/>
      <c r="G36" s="103"/>
      <c r="H36" s="197"/>
      <c r="I36" s="197"/>
      <c r="J36" s="177"/>
      <c r="K36" s="146"/>
      <c r="L36" s="146"/>
      <c r="M36" s="146"/>
      <c r="N36" s="146"/>
      <c r="O36" s="146"/>
      <c r="P36" s="146"/>
      <c r="Q36" s="146"/>
      <c r="R36" s="146"/>
      <c r="S36" s="146"/>
      <c r="T36" s="146"/>
    </row>
    <row r="37" spans="1:20" ht="15" customHeight="1" x14ac:dyDescent="0.25">
      <c r="A37" s="103"/>
      <c r="B37" s="201"/>
      <c r="C37" s="146"/>
      <c r="D37" s="146"/>
      <c r="E37" s="103"/>
      <c r="F37" s="103"/>
      <c r="G37" s="103"/>
      <c r="H37" s="197"/>
      <c r="I37" s="197"/>
      <c r="J37" s="177"/>
      <c r="K37" s="146"/>
      <c r="L37" s="146"/>
      <c r="M37" s="146"/>
      <c r="N37" s="146"/>
      <c r="O37" s="146"/>
      <c r="P37" s="146"/>
      <c r="Q37" s="146"/>
      <c r="R37" s="146"/>
      <c r="S37" s="146"/>
      <c r="T37" s="146"/>
    </row>
  </sheetData>
  <sortState xmlns:xlrd2="http://schemas.microsoft.com/office/spreadsheetml/2017/richdata2" ref="B9:J17">
    <sortCondition descending="1" ref="J9:J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ABAE-15E5-4A4C-9B79-0F4122A1E335}">
  <dimension ref="A1:T35"/>
  <sheetViews>
    <sheetView topLeftCell="A6" workbookViewId="0">
      <selection activeCell="A25" sqref="A25"/>
    </sheetView>
  </sheetViews>
  <sheetFormatPr defaultColWidth="17.28515625" defaultRowHeight="15" x14ac:dyDescent="0.25"/>
  <cols>
    <col min="1" max="1" width="4.42578125" style="84" customWidth="1"/>
    <col min="2" max="2" width="24.85546875" customWidth="1"/>
    <col min="3" max="3" width="28.85546875" bestFit="1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44" customFormat="1" ht="18.75" x14ac:dyDescent="0.3">
      <c r="A1" s="143"/>
      <c r="B1" s="140" t="s">
        <v>250</v>
      </c>
      <c r="C1" s="141"/>
      <c r="D1" s="141"/>
      <c r="E1" s="143"/>
      <c r="F1" s="142"/>
      <c r="G1" s="142"/>
      <c r="H1" s="175"/>
      <c r="I1" s="175"/>
      <c r="J1" s="176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spans="1:20" ht="15" customHeight="1" x14ac:dyDescent="0.25">
      <c r="A2" s="103"/>
      <c r="B2" s="151" t="s">
        <v>198</v>
      </c>
      <c r="C2" s="146"/>
      <c r="D2" s="146"/>
      <c r="E2" s="103"/>
      <c r="F2" s="146"/>
      <c r="G2" s="146"/>
      <c r="H2" s="147"/>
      <c r="I2" s="147"/>
      <c r="J2" s="177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15" customHeight="1" x14ac:dyDescent="0.25">
      <c r="A3" s="103"/>
      <c r="B3" s="178"/>
      <c r="C3" s="146"/>
      <c r="D3" s="146"/>
      <c r="E3" s="103"/>
      <c r="F3" s="103"/>
      <c r="G3" s="103"/>
      <c r="H3" s="197"/>
      <c r="I3" s="197"/>
      <c r="J3" s="177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5" customHeight="1" x14ac:dyDescent="0.25">
      <c r="A4" s="103"/>
      <c r="B4" s="179" t="s">
        <v>234</v>
      </c>
      <c r="C4" s="146"/>
      <c r="D4" s="146"/>
      <c r="E4" s="103"/>
      <c r="G4" s="103"/>
      <c r="H4" s="88"/>
      <c r="I4" s="88"/>
      <c r="J4" s="177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ht="15" customHeight="1" x14ac:dyDescent="0.25">
      <c r="A5" s="103"/>
      <c r="B5" s="179" t="s">
        <v>200</v>
      </c>
      <c r="C5" s="146"/>
      <c r="D5" s="146"/>
      <c r="E5" s="88"/>
      <c r="F5" s="148"/>
      <c r="G5" s="148"/>
      <c r="H5" s="148"/>
      <c r="I5" s="148"/>
      <c r="J5" s="177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ht="15" customHeight="1" x14ac:dyDescent="0.25">
      <c r="A6" s="103"/>
      <c r="B6" s="146"/>
      <c r="C6" s="146"/>
      <c r="D6" s="146"/>
      <c r="E6" s="115" t="s">
        <v>202</v>
      </c>
      <c r="F6" s="92" t="s">
        <v>243</v>
      </c>
      <c r="G6" s="115" t="s">
        <v>225</v>
      </c>
      <c r="H6" s="115" t="s">
        <v>246</v>
      </c>
      <c r="I6" s="115" t="s">
        <v>248</v>
      </c>
      <c r="J6" s="177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ht="15" customHeight="1" x14ac:dyDescent="0.25">
      <c r="A7" s="103"/>
      <c r="B7" s="146"/>
      <c r="C7" s="146"/>
      <c r="D7" s="146"/>
      <c r="E7" s="115" t="s">
        <v>242</v>
      </c>
      <c r="F7" s="92" t="s">
        <v>244</v>
      </c>
      <c r="G7" s="115" t="s">
        <v>245</v>
      </c>
      <c r="H7" s="115" t="s">
        <v>247</v>
      </c>
      <c r="I7" s="115" t="s">
        <v>249</v>
      </c>
      <c r="J7" s="177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ht="15" customHeight="1" x14ac:dyDescent="0.25">
      <c r="A8" s="115"/>
      <c r="B8" s="180" t="s">
        <v>4</v>
      </c>
      <c r="C8" s="180" t="s">
        <v>5</v>
      </c>
      <c r="D8" s="180" t="s">
        <v>6</v>
      </c>
      <c r="E8" s="181"/>
      <c r="F8" s="182"/>
      <c r="G8" s="183"/>
      <c r="H8" s="184"/>
      <c r="I8" s="184"/>
      <c r="J8" s="185" t="s">
        <v>7</v>
      </c>
      <c r="K8" s="146"/>
      <c r="L8" s="146"/>
      <c r="M8" s="146"/>
      <c r="N8" s="146"/>
      <c r="O8" s="146"/>
      <c r="P8" s="146"/>
      <c r="Q8" s="146"/>
      <c r="R8" s="146"/>
      <c r="S8" s="146"/>
      <c r="T8" s="146"/>
    </row>
    <row r="9" spans="1:20" ht="15" customHeight="1" x14ac:dyDescent="0.25">
      <c r="A9" s="103">
        <v>1</v>
      </c>
      <c r="B9" s="159" t="s">
        <v>433</v>
      </c>
      <c r="C9" s="159" t="s">
        <v>434</v>
      </c>
      <c r="D9" s="165" t="s">
        <v>51</v>
      </c>
      <c r="E9" s="304">
        <v>25</v>
      </c>
      <c r="F9" s="302">
        <v>25</v>
      </c>
      <c r="G9" s="303"/>
      <c r="H9" s="301">
        <v>22</v>
      </c>
      <c r="I9" s="301"/>
      <c r="J9" s="186">
        <f t="shared" ref="J9:J18" si="0">SUM(E9:I9)</f>
        <v>72</v>
      </c>
      <c r="K9" s="146"/>
      <c r="L9" s="146"/>
      <c r="M9" s="146"/>
      <c r="N9" s="187"/>
      <c r="O9" s="146"/>
      <c r="P9" s="146"/>
      <c r="Q9" s="146"/>
      <c r="R9" s="146"/>
      <c r="S9" s="146"/>
      <c r="T9" s="146"/>
    </row>
    <row r="10" spans="1:20" ht="15" customHeight="1" x14ac:dyDescent="0.25">
      <c r="A10" s="103">
        <v>2</v>
      </c>
      <c r="B10" s="159" t="s">
        <v>436</v>
      </c>
      <c r="C10" s="159" t="s">
        <v>437</v>
      </c>
      <c r="D10" s="165" t="s">
        <v>438</v>
      </c>
      <c r="E10" s="304">
        <v>22</v>
      </c>
      <c r="F10" s="301">
        <v>22</v>
      </c>
      <c r="G10" s="305"/>
      <c r="H10" s="306" t="s">
        <v>605</v>
      </c>
      <c r="I10" s="301">
        <v>22</v>
      </c>
      <c r="J10" s="186">
        <f t="shared" si="0"/>
        <v>66</v>
      </c>
      <c r="K10" s="146"/>
      <c r="L10" s="146"/>
      <c r="M10" s="146"/>
      <c r="N10" s="187"/>
      <c r="O10" s="146"/>
      <c r="P10" s="146"/>
      <c r="Q10" s="146"/>
      <c r="R10" s="146"/>
      <c r="S10" s="146"/>
      <c r="T10" s="146"/>
    </row>
    <row r="11" spans="1:20" ht="15" customHeight="1" x14ac:dyDescent="0.25">
      <c r="A11" s="103">
        <v>3</v>
      </c>
      <c r="B11" s="159" t="s">
        <v>325</v>
      </c>
      <c r="C11" s="159" t="s">
        <v>441</v>
      </c>
      <c r="D11" s="287" t="s">
        <v>182</v>
      </c>
      <c r="E11" s="304">
        <v>15</v>
      </c>
      <c r="F11" s="301">
        <v>15</v>
      </c>
      <c r="G11" s="301">
        <v>25</v>
      </c>
      <c r="H11" s="301"/>
      <c r="I11" s="301"/>
      <c r="J11" s="186">
        <f t="shared" si="0"/>
        <v>55</v>
      </c>
      <c r="K11" s="146"/>
      <c r="L11" s="146"/>
      <c r="M11" s="146"/>
      <c r="N11" s="187"/>
      <c r="O11" s="146"/>
      <c r="P11" s="146"/>
      <c r="Q11" s="146"/>
      <c r="R11" s="146"/>
      <c r="S11" s="146"/>
      <c r="T11" s="146"/>
    </row>
    <row r="12" spans="1:20" ht="15" customHeight="1" x14ac:dyDescent="0.25">
      <c r="A12" s="103">
        <v>3</v>
      </c>
      <c r="B12" s="159" t="s">
        <v>445</v>
      </c>
      <c r="C12" s="159" t="s">
        <v>446</v>
      </c>
      <c r="D12" s="287" t="s">
        <v>95</v>
      </c>
      <c r="E12" s="308" t="s">
        <v>609</v>
      </c>
      <c r="F12" s="306" t="s">
        <v>558</v>
      </c>
      <c r="G12" s="301">
        <v>19</v>
      </c>
      <c r="H12" s="301">
        <v>17</v>
      </c>
      <c r="I12" s="301">
        <v>19</v>
      </c>
      <c r="J12" s="186">
        <f t="shared" si="0"/>
        <v>55</v>
      </c>
      <c r="K12" s="146"/>
      <c r="L12" s="146"/>
      <c r="M12" s="146"/>
      <c r="N12" s="187"/>
      <c r="O12" s="146"/>
      <c r="P12" s="146"/>
      <c r="Q12" s="146"/>
      <c r="R12" s="146"/>
      <c r="S12" s="146"/>
      <c r="T12" s="146"/>
    </row>
    <row r="13" spans="1:20" ht="15" customHeight="1" x14ac:dyDescent="0.25">
      <c r="A13" s="103">
        <v>5</v>
      </c>
      <c r="B13" s="159" t="s">
        <v>443</v>
      </c>
      <c r="C13" s="159" t="s">
        <v>444</v>
      </c>
      <c r="D13" s="165" t="s">
        <v>45</v>
      </c>
      <c r="E13" s="308" t="s">
        <v>611</v>
      </c>
      <c r="F13" s="301">
        <v>17</v>
      </c>
      <c r="G13" s="301">
        <v>22</v>
      </c>
      <c r="H13" s="301">
        <v>13</v>
      </c>
      <c r="I13" s="301"/>
      <c r="J13" s="186">
        <f t="shared" si="0"/>
        <v>52</v>
      </c>
      <c r="K13" s="146"/>
      <c r="L13" s="146"/>
      <c r="M13" s="146"/>
      <c r="N13" s="187"/>
      <c r="O13" s="146"/>
      <c r="P13" s="146"/>
      <c r="Q13" s="146"/>
      <c r="R13" s="146"/>
      <c r="S13" s="146"/>
      <c r="T13" s="146"/>
    </row>
    <row r="14" spans="1:20" x14ac:dyDescent="0.25">
      <c r="A14" s="103"/>
      <c r="B14" s="36" t="s">
        <v>606</v>
      </c>
      <c r="C14" s="36" t="s">
        <v>610</v>
      </c>
      <c r="D14" s="202" t="s">
        <v>285</v>
      </c>
      <c r="E14" s="101"/>
      <c r="F14" s="102"/>
      <c r="G14" s="102"/>
      <c r="H14" s="102">
        <v>25</v>
      </c>
      <c r="I14" s="102">
        <v>25</v>
      </c>
      <c r="J14" s="186">
        <f t="shared" si="0"/>
        <v>50</v>
      </c>
      <c r="K14" s="146"/>
      <c r="L14" s="146"/>
      <c r="M14" s="146"/>
      <c r="N14" s="187"/>
      <c r="O14" s="146"/>
      <c r="P14" s="146"/>
      <c r="Q14" s="146"/>
      <c r="R14" s="146"/>
      <c r="S14" s="146"/>
      <c r="T14" s="146"/>
    </row>
    <row r="15" spans="1:20" ht="15" customHeight="1" x14ac:dyDescent="0.25">
      <c r="A15" s="103"/>
      <c r="B15" s="36" t="s">
        <v>439</v>
      </c>
      <c r="C15" s="36" t="s">
        <v>440</v>
      </c>
      <c r="D15" s="99" t="s">
        <v>335</v>
      </c>
      <c r="E15" s="59">
        <v>17</v>
      </c>
      <c r="F15" s="188"/>
      <c r="G15" s="188">
        <v>17</v>
      </c>
      <c r="H15" s="188">
        <v>15</v>
      </c>
      <c r="I15" s="278" t="s">
        <v>602</v>
      </c>
      <c r="J15" s="186">
        <f t="shared" si="0"/>
        <v>49</v>
      </c>
      <c r="K15" s="146"/>
      <c r="L15" s="146"/>
      <c r="M15" s="146"/>
      <c r="N15" s="187"/>
      <c r="O15" s="146"/>
      <c r="P15" s="146"/>
      <c r="Q15" s="146"/>
      <c r="R15" s="146"/>
      <c r="S15" s="146"/>
      <c r="T15" s="146"/>
    </row>
    <row r="16" spans="1:20" ht="15" customHeight="1" x14ac:dyDescent="0.25">
      <c r="A16" s="103"/>
      <c r="B16" s="36" t="s">
        <v>167</v>
      </c>
      <c r="C16" s="36" t="s">
        <v>483</v>
      </c>
      <c r="D16" s="202" t="s">
        <v>169</v>
      </c>
      <c r="E16" s="59"/>
      <c r="F16" s="188">
        <v>19</v>
      </c>
      <c r="G16" s="188"/>
      <c r="H16" s="188"/>
      <c r="I16" s="188">
        <v>17</v>
      </c>
      <c r="J16" s="186">
        <f t="shared" si="0"/>
        <v>36</v>
      </c>
      <c r="K16" s="146"/>
      <c r="L16" s="146"/>
      <c r="M16" s="146"/>
      <c r="N16" s="187"/>
      <c r="O16" s="146"/>
      <c r="P16" s="146"/>
      <c r="Q16" s="146"/>
      <c r="R16" s="146"/>
      <c r="S16" s="146"/>
      <c r="T16" s="146"/>
    </row>
    <row r="17" spans="1:20" ht="15" customHeight="1" x14ac:dyDescent="0.25">
      <c r="A17" s="103"/>
      <c r="B17" s="36" t="s">
        <v>442</v>
      </c>
      <c r="C17" s="36" t="s">
        <v>627</v>
      </c>
      <c r="D17" s="44" t="s">
        <v>175</v>
      </c>
      <c r="E17" s="59">
        <v>13</v>
      </c>
      <c r="F17" s="188"/>
      <c r="G17" s="188"/>
      <c r="H17" s="188"/>
      <c r="I17" s="188">
        <v>13</v>
      </c>
      <c r="J17" s="186">
        <f t="shared" si="0"/>
        <v>26</v>
      </c>
      <c r="K17" s="146"/>
      <c r="L17" s="146"/>
      <c r="M17" s="146"/>
      <c r="N17" s="187"/>
      <c r="O17" s="146"/>
      <c r="P17" s="146"/>
      <c r="Q17" s="146"/>
      <c r="R17" s="146"/>
      <c r="S17" s="146"/>
      <c r="T17" s="146"/>
    </row>
    <row r="18" spans="1:20" ht="15" customHeight="1" x14ac:dyDescent="0.25">
      <c r="A18" s="103"/>
      <c r="B18" s="36" t="s">
        <v>165</v>
      </c>
      <c r="C18" s="36" t="s">
        <v>435</v>
      </c>
      <c r="D18" s="307" t="s">
        <v>33</v>
      </c>
      <c r="E18" s="59">
        <v>19</v>
      </c>
      <c r="F18" s="188"/>
      <c r="G18" s="188"/>
      <c r="H18" s="188"/>
      <c r="I18" s="188"/>
      <c r="J18" s="186">
        <f t="shared" si="0"/>
        <v>19</v>
      </c>
      <c r="K18" s="146"/>
      <c r="L18" s="146"/>
      <c r="M18" s="146"/>
      <c r="N18" s="187"/>
      <c r="O18" s="146"/>
      <c r="P18" s="146"/>
      <c r="Q18" s="146"/>
      <c r="R18" s="146"/>
      <c r="S18" s="146"/>
      <c r="T18" s="146"/>
    </row>
    <row r="19" spans="1:20" ht="15" customHeight="1" x14ac:dyDescent="0.25">
      <c r="A19" s="103"/>
      <c r="B19" s="36"/>
      <c r="C19" s="36"/>
      <c r="D19" s="99"/>
      <c r="E19" s="59"/>
      <c r="F19" s="188"/>
      <c r="G19" s="188"/>
      <c r="H19" s="188"/>
      <c r="I19" s="188"/>
      <c r="J19" s="186">
        <f t="shared" ref="J19:J20" si="1">SUM(E19:I19)</f>
        <v>0</v>
      </c>
      <c r="K19" s="146"/>
      <c r="L19" s="146"/>
      <c r="M19" s="146"/>
      <c r="N19" s="187"/>
      <c r="O19" s="146"/>
      <c r="P19" s="146"/>
      <c r="Q19" s="146"/>
      <c r="R19" s="146"/>
      <c r="S19" s="146"/>
      <c r="T19" s="146"/>
    </row>
    <row r="20" spans="1:20" ht="15" customHeight="1" x14ac:dyDescent="0.25">
      <c r="A20" s="103"/>
      <c r="B20" s="36"/>
      <c r="C20" s="36"/>
      <c r="D20" s="44"/>
      <c r="E20" s="59"/>
      <c r="F20" s="188"/>
      <c r="G20" s="188"/>
      <c r="H20" s="188"/>
      <c r="I20" s="188"/>
      <c r="J20" s="186">
        <f t="shared" si="1"/>
        <v>0</v>
      </c>
      <c r="K20" s="146"/>
      <c r="L20" s="146"/>
      <c r="M20" s="146"/>
      <c r="N20" s="187"/>
      <c r="O20" s="146"/>
      <c r="P20" s="146"/>
      <c r="Q20" s="146"/>
      <c r="R20" s="146"/>
      <c r="S20" s="146"/>
      <c r="T20" s="146"/>
    </row>
    <row r="21" spans="1:20" ht="15" customHeight="1" x14ac:dyDescent="0.25">
      <c r="A21" s="103"/>
      <c r="B21" s="36"/>
      <c r="C21" s="36"/>
      <c r="D21" s="99"/>
      <c r="E21" s="59"/>
      <c r="F21" s="188"/>
      <c r="G21" s="188"/>
      <c r="H21" s="188"/>
      <c r="I21" s="188"/>
      <c r="J21" s="186">
        <f t="shared" ref="J21" si="2">SUM(E21:I21)</f>
        <v>0</v>
      </c>
      <c r="K21" s="146"/>
      <c r="L21" s="146"/>
      <c r="M21" s="146"/>
      <c r="N21" s="187"/>
      <c r="O21" s="146"/>
      <c r="P21" s="146"/>
      <c r="Q21" s="146"/>
      <c r="R21" s="146"/>
      <c r="S21" s="146"/>
      <c r="T21" s="146"/>
    </row>
    <row r="22" spans="1:20" ht="15" customHeight="1" x14ac:dyDescent="0.25">
      <c r="A22" s="103"/>
      <c r="B22" s="36"/>
      <c r="C22" s="36"/>
      <c r="D22" s="44"/>
      <c r="E22" s="59"/>
      <c r="F22" s="188"/>
      <c r="G22" s="188"/>
      <c r="H22" s="188"/>
      <c r="I22" s="188"/>
      <c r="J22" s="186">
        <f t="shared" ref="J22:J23" si="3">SUM(E22:I22)</f>
        <v>0</v>
      </c>
      <c r="K22" s="146"/>
      <c r="L22" s="146"/>
      <c r="M22" s="146"/>
      <c r="N22" s="187"/>
      <c r="O22" s="146"/>
      <c r="P22" s="146"/>
      <c r="Q22" s="146"/>
      <c r="R22" s="146"/>
      <c r="S22" s="146"/>
      <c r="T22" s="146"/>
    </row>
    <row r="23" spans="1:20" ht="15" customHeight="1" x14ac:dyDescent="0.25">
      <c r="A23" s="103"/>
      <c r="B23" s="36"/>
      <c r="C23" s="36"/>
      <c r="D23" s="99"/>
      <c r="E23" s="59"/>
      <c r="F23" s="188"/>
      <c r="G23" s="188"/>
      <c r="H23" s="188"/>
      <c r="I23" s="188"/>
      <c r="J23" s="186">
        <f t="shared" si="3"/>
        <v>0</v>
      </c>
      <c r="K23" s="146"/>
      <c r="L23" s="146"/>
      <c r="M23" s="146"/>
      <c r="N23" s="187"/>
      <c r="O23" s="146"/>
      <c r="P23" s="146"/>
      <c r="Q23" s="146"/>
      <c r="R23" s="146"/>
      <c r="S23" s="146"/>
      <c r="T23" s="146"/>
    </row>
    <row r="24" spans="1:20" ht="15" customHeight="1" x14ac:dyDescent="0.25">
      <c r="A24" s="103"/>
      <c r="D24" s="204"/>
      <c r="E24" s="194"/>
      <c r="F24" s="194"/>
      <c r="G24" s="194"/>
      <c r="H24" s="194"/>
      <c r="I24" s="194"/>
      <c r="J24" s="93"/>
      <c r="K24" s="146"/>
      <c r="L24" s="146"/>
      <c r="M24" s="146"/>
      <c r="N24" s="187"/>
      <c r="O24" s="146"/>
      <c r="P24" s="146"/>
      <c r="Q24" s="146"/>
      <c r="R24" s="146"/>
      <c r="S24" s="146"/>
      <c r="T24" s="146"/>
    </row>
    <row r="25" spans="1:20" ht="15" customHeight="1" x14ac:dyDescent="0.25">
      <c r="A25" s="103"/>
      <c r="D25" s="173"/>
      <c r="E25" s="195"/>
      <c r="F25" s="195"/>
      <c r="G25" s="195"/>
      <c r="H25" s="194"/>
      <c r="I25" s="194"/>
      <c r="J25" s="93"/>
      <c r="K25" s="146"/>
      <c r="L25" s="146"/>
      <c r="M25" s="146"/>
      <c r="N25" s="146"/>
      <c r="O25" s="146"/>
      <c r="P25" s="146"/>
      <c r="Q25" s="146"/>
      <c r="R25" s="146"/>
      <c r="S25" s="146"/>
      <c r="T25" s="146"/>
    </row>
    <row r="26" spans="1:20" s="144" customFormat="1" ht="18.75" x14ac:dyDescent="0.3">
      <c r="A26" s="143"/>
      <c r="B26" s="140" t="s">
        <v>213</v>
      </c>
      <c r="C26" s="141"/>
      <c r="D26" s="141"/>
      <c r="E26" s="143"/>
      <c r="F26" s="143"/>
      <c r="G26" s="143"/>
      <c r="H26" s="196"/>
      <c r="I26" s="196"/>
      <c r="J26" s="176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 ht="15.75" customHeight="1" x14ac:dyDescent="0.25">
      <c r="A27" s="103"/>
      <c r="B27" s="146" t="s">
        <v>634</v>
      </c>
      <c r="C27" s="146"/>
      <c r="D27" s="146"/>
      <c r="E27" s="103"/>
      <c r="F27" s="103"/>
      <c r="G27" s="103"/>
      <c r="H27" s="197"/>
      <c r="I27" s="197"/>
      <c r="J27" s="177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ht="15" customHeight="1" x14ac:dyDescent="0.25">
      <c r="A28" s="103"/>
      <c r="B28" s="198" t="s">
        <v>4</v>
      </c>
      <c r="C28" s="198" t="s">
        <v>5</v>
      </c>
      <c r="D28" s="199" t="s">
        <v>6</v>
      </c>
      <c r="E28" s="146"/>
      <c r="F28" s="103"/>
      <c r="G28" s="103"/>
      <c r="H28" s="197"/>
      <c r="I28" s="197"/>
      <c r="J28" s="177"/>
      <c r="K28" s="146"/>
      <c r="L28" s="146"/>
      <c r="M28" s="146"/>
      <c r="N28" s="146"/>
      <c r="O28" s="146"/>
      <c r="P28" s="146"/>
      <c r="Q28" s="146"/>
      <c r="R28" s="146"/>
      <c r="S28" s="146"/>
      <c r="T28" s="146"/>
    </row>
    <row r="29" spans="1:20" ht="15" customHeight="1" x14ac:dyDescent="0.25">
      <c r="A29" s="197" t="s">
        <v>236</v>
      </c>
      <c r="B29" s="159" t="s">
        <v>433</v>
      </c>
      <c r="C29" s="159" t="s">
        <v>434</v>
      </c>
      <c r="D29" s="165" t="s">
        <v>51</v>
      </c>
      <c r="E29" s="146"/>
      <c r="F29" s="103"/>
      <c r="G29" s="103"/>
      <c r="H29" s="197"/>
      <c r="I29" s="197"/>
      <c r="J29" s="177"/>
      <c r="K29" s="146"/>
      <c r="L29" s="146"/>
      <c r="M29" s="146"/>
      <c r="N29" s="146"/>
      <c r="O29" s="146"/>
      <c r="P29" s="146"/>
      <c r="Q29" s="146"/>
      <c r="R29" s="146"/>
      <c r="S29" s="146"/>
      <c r="T29" s="146"/>
    </row>
    <row r="30" spans="1:20" ht="15" customHeight="1" x14ac:dyDescent="0.25">
      <c r="A30" s="103" t="s">
        <v>237</v>
      </c>
      <c r="B30" s="323" t="s">
        <v>436</v>
      </c>
      <c r="C30" s="323" t="s">
        <v>437</v>
      </c>
      <c r="D30" s="324" t="s">
        <v>438</v>
      </c>
      <c r="E30" s="146"/>
      <c r="F30" s="103"/>
      <c r="G30" s="103"/>
      <c r="H30" s="197"/>
      <c r="I30" s="197"/>
      <c r="J30" s="177"/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0" ht="15" customHeight="1" x14ac:dyDescent="0.25">
      <c r="A31" s="103" t="s">
        <v>238</v>
      </c>
      <c r="B31" s="323" t="s">
        <v>325</v>
      </c>
      <c r="C31" s="323" t="s">
        <v>441</v>
      </c>
      <c r="D31" s="322" t="s">
        <v>182</v>
      </c>
      <c r="E31" s="146"/>
      <c r="F31" s="103"/>
      <c r="G31" s="103"/>
      <c r="H31" s="197"/>
      <c r="I31" s="197"/>
      <c r="J31" s="177"/>
      <c r="K31" s="146"/>
      <c r="L31" s="146"/>
      <c r="M31" s="146"/>
      <c r="N31" s="146"/>
      <c r="O31" s="146"/>
      <c r="P31" s="146"/>
      <c r="Q31" s="146"/>
      <c r="R31" s="146"/>
      <c r="S31" s="146"/>
      <c r="T31" s="146"/>
    </row>
    <row r="32" spans="1:20" ht="15" customHeight="1" x14ac:dyDescent="0.25">
      <c r="A32" s="103" t="s">
        <v>239</v>
      </c>
      <c r="B32" s="323" t="s">
        <v>443</v>
      </c>
      <c r="C32" s="323" t="s">
        <v>444</v>
      </c>
      <c r="D32" s="324" t="s">
        <v>45</v>
      </c>
      <c r="E32" s="146"/>
      <c r="F32" s="103"/>
      <c r="G32" s="103"/>
      <c r="H32" s="197"/>
      <c r="I32" s="197"/>
      <c r="J32" s="177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15" customHeight="1" x14ac:dyDescent="0.25">
      <c r="A33" s="197" t="s">
        <v>240</v>
      </c>
      <c r="B33" s="36"/>
      <c r="C33" s="36"/>
      <c r="D33" s="44"/>
      <c r="E33" s="200"/>
      <c r="F33" s="103"/>
      <c r="G33" s="103"/>
      <c r="H33" s="197"/>
      <c r="I33" s="197"/>
      <c r="J33" s="177"/>
      <c r="K33" s="146"/>
      <c r="L33" s="146"/>
      <c r="M33" s="146"/>
      <c r="N33" s="146"/>
      <c r="O33" s="146"/>
      <c r="P33" s="146"/>
      <c r="Q33" s="146"/>
      <c r="R33" s="146"/>
      <c r="S33" s="146"/>
      <c r="T33" s="146"/>
    </row>
    <row r="34" spans="1:20" ht="15" customHeight="1" x14ac:dyDescent="0.25">
      <c r="A34" s="103"/>
      <c r="B34" s="201"/>
      <c r="C34" s="146"/>
      <c r="D34" s="146"/>
      <c r="E34" s="200"/>
      <c r="F34" s="103"/>
      <c r="G34" s="103"/>
      <c r="H34" s="197"/>
      <c r="I34" s="197"/>
      <c r="J34" s="177"/>
      <c r="K34" s="146"/>
      <c r="L34" s="146"/>
      <c r="M34" s="146"/>
      <c r="N34" s="146"/>
      <c r="O34" s="146"/>
      <c r="P34" s="146"/>
      <c r="Q34" s="146"/>
      <c r="R34" s="146"/>
      <c r="S34" s="146"/>
      <c r="T34" s="146"/>
    </row>
    <row r="35" spans="1:20" ht="15" customHeight="1" x14ac:dyDescent="0.25">
      <c r="A35" s="103"/>
      <c r="B35" s="201"/>
      <c r="C35" s="146"/>
      <c r="D35" s="146"/>
      <c r="E35" s="103"/>
      <c r="F35" s="103"/>
      <c r="G35" s="103"/>
      <c r="H35" s="197"/>
      <c r="I35" s="197"/>
      <c r="J35" s="177"/>
      <c r="K35" s="146"/>
      <c r="L35" s="146"/>
      <c r="M35" s="146"/>
      <c r="N35" s="146"/>
      <c r="O35" s="146"/>
      <c r="P35" s="146"/>
      <c r="Q35" s="146"/>
      <c r="R35" s="146"/>
      <c r="S35" s="146"/>
      <c r="T35" s="146"/>
    </row>
  </sheetData>
  <sortState xmlns:xlrd2="http://schemas.microsoft.com/office/spreadsheetml/2017/richdata2" ref="B9:J18">
    <sortCondition descending="1" ref="J9:J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Pohjola Grand Tour</vt:lpstr>
      <vt:lpstr>Pohjola Small Tour</vt:lpstr>
      <vt:lpstr>Pohjola Rising Star</vt:lpstr>
      <vt:lpstr>Pohjola Finnhorse Tour</vt:lpstr>
      <vt:lpstr>Pohjola Superfinaali</vt:lpstr>
      <vt:lpstr>Winter 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2023-11-02T08:17:09Z</dcterms:created>
  <dcterms:modified xsi:type="dcterms:W3CDTF">2024-11-04T07:08:32Z</dcterms:modified>
</cp:coreProperties>
</file>